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thy.wright\Desktop\Kathy\"/>
    </mc:Choice>
  </mc:AlternateContent>
  <bookViews>
    <workbookView xWindow="360" yWindow="30" windowWidth="11295" windowHeight="6495"/>
  </bookViews>
  <sheets>
    <sheet name="Totals" sheetId="1" r:id="rId1"/>
    <sheet name="Judge1" sheetId="13" r:id="rId2"/>
    <sheet name="Judge2" sheetId="12" r:id="rId3"/>
    <sheet name="Judge3" sheetId="11" r:id="rId4"/>
    <sheet name="Judge4" sheetId="10" r:id="rId5"/>
    <sheet name="Judge5" sheetId="9" r:id="rId6"/>
    <sheet name="Judge6" sheetId="8" r:id="rId7"/>
    <sheet name="Judge7" sheetId="7" r:id="rId8"/>
    <sheet name="Judge8" sheetId="6" r:id="rId9"/>
    <sheet name="Judge9" sheetId="5" r:id="rId10"/>
    <sheet name="Judge10" sheetId="4" r:id="rId11"/>
    <sheet name="Printable" sheetId="14" r:id="rId12"/>
  </sheets>
  <definedNames>
    <definedName name="ChairName" localSheetId="1">Judge1!$F$4</definedName>
    <definedName name="ChairName" localSheetId="10">Judge10!$F$4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Judge6!$F$4</definedName>
    <definedName name="ChairName" localSheetId="7">Judge7!$F$4</definedName>
    <definedName name="ChairName" localSheetId="8">Judge8!$F$4</definedName>
    <definedName name="ChairName" localSheetId="9">Judge9!$F$4</definedName>
    <definedName name="ChairName" localSheetId="11">Printable!$F$4</definedName>
    <definedName name="ChairName">Totals!$F$4</definedName>
    <definedName name="ContestName" localSheetId="1">Judge1!$D$4</definedName>
    <definedName name="ContestName" localSheetId="10">Judge10!$D$4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Judge6!$D$4</definedName>
    <definedName name="ContestName" localSheetId="7">Judge7!$D$4</definedName>
    <definedName name="ContestName" localSheetId="8">Judge8!$D$4</definedName>
    <definedName name="ContestName" localSheetId="9">Judge9!$D$4</definedName>
    <definedName name="ContestName" localSheetId="11">Printable!$D$4</definedName>
    <definedName name="ContestName">Totals!$D$4</definedName>
    <definedName name="DataBlock" localSheetId="1">Judge1!$A$6:$I$21</definedName>
    <definedName name="DataBlock" localSheetId="10">Judge10!$A$6:$I$21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Judge6!$A$6:$I$21</definedName>
    <definedName name="DataBlock" localSheetId="7">Judge7!$A$6:$I$21</definedName>
    <definedName name="DataBlock" localSheetId="8">Judge8!$A$6:$I$21</definedName>
    <definedName name="DataBlock" localSheetId="9">Judge9!$A$6:$I$21</definedName>
    <definedName name="DataBlock" localSheetId="11">Printable!$A$6:$I$21</definedName>
    <definedName name="DataBlock">Totals!$A$6:$I$21</definedName>
    <definedName name="DivisionName" localSheetId="1">Judge1!$D$5</definedName>
    <definedName name="DivisionName" localSheetId="10">Judge10!$D$5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Judge6!$D$5</definedName>
    <definedName name="DivisionName" localSheetId="7">Judge7!$D$5</definedName>
    <definedName name="DivisionName" localSheetId="8">Judge8!$D$5</definedName>
    <definedName name="DivisionName" localSheetId="9">Judge9!$D$5</definedName>
    <definedName name="DivisionName" localSheetId="11">Printable!$D$5</definedName>
    <definedName name="DivisionName">Totals!$D$5</definedName>
    <definedName name="FirstContestant" localSheetId="1">Judge1!$F$6</definedName>
    <definedName name="FirstContestant" localSheetId="10">Judge10!$F$6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Judge6!$F$6</definedName>
    <definedName name="FirstContestant" localSheetId="7">Judge7!$F$6</definedName>
    <definedName name="FirstContestant" localSheetId="8">Judge8!$F$6</definedName>
    <definedName name="FirstContestant" localSheetId="9">Judge9!$F$6</definedName>
    <definedName name="FirstContestant" localSheetId="11">Printable!$F$6</definedName>
    <definedName name="FirstContestant">Totals!$F$6</definedName>
    <definedName name="FirstScore" localSheetId="1">Judge1!$F$7</definedName>
    <definedName name="FirstScore" localSheetId="10">Judge10!$F$7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Judge6!$F$7</definedName>
    <definedName name="FirstScore" localSheetId="7">Judge7!$F$7</definedName>
    <definedName name="FirstScore" localSheetId="8">Judge8!$F$7</definedName>
    <definedName name="FirstScore" localSheetId="9">Judge9!$F$7</definedName>
    <definedName name="FirstScore" localSheetId="11">Printable!$F$7</definedName>
    <definedName name="FirstScore">Totals!$F$7</definedName>
    <definedName name="FirstScoreArea" localSheetId="1">Judge1!$C$7</definedName>
    <definedName name="FirstScoreArea" localSheetId="10">Judge10!$C$7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Judge6!$C$7</definedName>
    <definedName name="FirstScoreArea" localSheetId="7">Judge7!$C$7</definedName>
    <definedName name="FirstScoreArea" localSheetId="8">Judge8!$C$7</definedName>
    <definedName name="FirstScoreArea" localSheetId="9">Judge9!$C$7</definedName>
    <definedName name="FirstScoreArea" localSheetId="11">Printable!$C$7</definedName>
    <definedName name="FirstScoreArea">Totals!$C$7</definedName>
    <definedName name="JudgeCount" localSheetId="1">Judge1!$J$4</definedName>
    <definedName name="JudgeCount" localSheetId="10">Judge10!$J$4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Judge6!$J$4</definedName>
    <definedName name="JudgeCount" localSheetId="7">Judge7!$J$4</definedName>
    <definedName name="JudgeCount" localSheetId="8">Judge8!$J$4</definedName>
    <definedName name="JudgeCount" localSheetId="9">Judge9!$J$4</definedName>
    <definedName name="JudgeCount" localSheetId="11">Printable!$J$4</definedName>
    <definedName name="JudgeCount">Totals!$J$4</definedName>
    <definedName name="_xlnm.Print_Titles" localSheetId="1">Judge1!$C:$E,Judge1!$1:$6</definedName>
    <definedName name="_xlnm.Print_Titles" localSheetId="10">Judge10!$C:$E,Judge10!$1:$6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Judge6!$C:$E,Judge6!$1:$6</definedName>
    <definedName name="_xlnm.Print_Titles" localSheetId="7">Judge7!$C:$E,Judge7!$1:$6</definedName>
    <definedName name="_xlnm.Print_Titles" localSheetId="8">Judge8!$C:$E,Judge8!$1:$6</definedName>
    <definedName name="_xlnm.Print_Titles" localSheetId="9">Judge9!$C:$E,Judge9!$1:$6</definedName>
    <definedName name="_xlnm.Print_Titles" localSheetId="11">Printable!$C:$E,Printable!$1:$6</definedName>
    <definedName name="_xlnm.Print_Titles" localSheetId="0">Totals!$C:$E,Totals!$1:$6</definedName>
    <definedName name="SkillsArea" localSheetId="1">Judge1!#REF!</definedName>
    <definedName name="SkillsArea" localSheetId="10">Judge10!#REF!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Judge6!#REF!</definedName>
    <definedName name="SkillsArea" localSheetId="7">Judge7!#REF!</definedName>
    <definedName name="SkillsArea" localSheetId="8">Judge8!#REF!</definedName>
    <definedName name="SkillsArea" localSheetId="9">Judge9!#REF!</definedName>
    <definedName name="SkillsArea" localSheetId="11">Printable!#REF!</definedName>
    <definedName name="SkillsArea">Totals!#REF!</definedName>
    <definedName name="StartContestants" localSheetId="1">Judge1!#REF!</definedName>
    <definedName name="StartContestants" localSheetId="10">Judge10!#REF!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Judge6!#REF!</definedName>
    <definedName name="StartContestants" localSheetId="7">Judge7!#REF!</definedName>
    <definedName name="StartContestants" localSheetId="8">Judge8!#REF!</definedName>
    <definedName name="StartContestants" localSheetId="9">Judge9!#REF!</definedName>
    <definedName name="StartContestants" localSheetId="11">Printable!#REF!</definedName>
    <definedName name="StartContestants">Totals!#REF!</definedName>
  </definedNames>
  <calcPr calcId="152511"/>
</workbook>
</file>

<file path=xl/calcChain.xml><?xml version="1.0" encoding="utf-8"?>
<calcChain xmlns="http://schemas.openxmlformats.org/spreadsheetml/2006/main">
  <c r="E20" i="14" l="1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G7" i="1"/>
  <c r="H7" i="1"/>
  <c r="I7" i="1"/>
  <c r="J7" i="1"/>
  <c r="K7" i="1"/>
  <c r="L7" i="1"/>
  <c r="M7" i="1"/>
  <c r="N7" i="1"/>
  <c r="O7" i="1"/>
  <c r="P7" i="1"/>
  <c r="Q7" i="1"/>
  <c r="R7" i="1"/>
  <c r="R21" i="1" s="1"/>
  <c r="S7" i="1"/>
  <c r="G8" i="1"/>
  <c r="H8" i="1"/>
  <c r="I8" i="1"/>
  <c r="J8" i="1"/>
  <c r="K8" i="1"/>
  <c r="L8" i="1"/>
  <c r="M8" i="1"/>
  <c r="N8" i="1"/>
  <c r="O8" i="1"/>
  <c r="P8" i="1"/>
  <c r="Q8" i="1"/>
  <c r="R8" i="1"/>
  <c r="S8" i="1"/>
  <c r="G9" i="1"/>
  <c r="H9" i="1"/>
  <c r="I9" i="1"/>
  <c r="J9" i="1"/>
  <c r="K9" i="1"/>
  <c r="L9" i="1"/>
  <c r="M9" i="1"/>
  <c r="N9" i="1"/>
  <c r="O9" i="1"/>
  <c r="P9" i="1"/>
  <c r="Q9" i="1"/>
  <c r="R9" i="1"/>
  <c r="S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F18" i="1"/>
  <c r="F17" i="1"/>
  <c r="F16" i="1"/>
  <c r="F15" i="1"/>
  <c r="F14" i="1"/>
  <c r="F13" i="1"/>
  <c r="F12" i="1"/>
  <c r="F11" i="1"/>
  <c r="F10" i="1"/>
  <c r="F9" i="1"/>
  <c r="F8" i="1"/>
  <c r="F7" i="1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0" i="13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0" i="12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0" i="11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0" i="10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0" i="9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0" i="8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0" i="7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0" i="6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0" i="5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0" i="4"/>
  <c r="E20" i="1"/>
  <c r="N21" i="1" l="1"/>
  <c r="H21" i="1"/>
  <c r="L21" i="1"/>
  <c r="J21" i="1"/>
  <c r="P21" i="1"/>
  <c r="D27" i="14"/>
  <c r="E27" i="14" s="1"/>
  <c r="D26" i="14"/>
  <c r="E26" i="14" s="1"/>
  <c r="D25" i="14"/>
  <c r="E25" i="14" s="1"/>
  <c r="D24" i="14"/>
  <c r="E24" i="14" s="1"/>
  <c r="D23" i="14"/>
  <c r="E23" i="14" s="1"/>
  <c r="S21" i="1"/>
  <c r="Q21" i="1"/>
  <c r="O21" i="1"/>
  <c r="M21" i="1"/>
  <c r="K21" i="1"/>
  <c r="I21" i="1"/>
  <c r="G21" i="1"/>
  <c r="F21" i="1"/>
  <c r="D23" i="1" l="1"/>
  <c r="E23" i="1" s="1"/>
  <c r="D27" i="1"/>
  <c r="E27" i="1" s="1"/>
  <c r="D25" i="1"/>
  <c r="E25" i="1" s="1"/>
  <c r="D24" i="1"/>
  <c r="E24" i="1" s="1"/>
  <c r="D26" i="1"/>
  <c r="E26" i="1" s="1"/>
</calcChain>
</file>

<file path=xl/sharedStrings.xml><?xml version="1.0" encoding="utf-8"?>
<sst xmlns="http://schemas.openxmlformats.org/spreadsheetml/2006/main" count="528" uniqueCount="40">
  <si>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</si>
  <si>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</si>
  <si>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</si>
  <si>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</si>
  <si>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</si>
  <si>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</si>
  <si>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</si>
  <si>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</si>
  <si>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</si>
  <si>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</si>
  <si>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</si>
  <si>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</si>
  <si>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Prepared Speech</t>
  </si>
  <si>
    <t>S</t>
  </si>
  <si>
    <t>Standard</t>
  </si>
  <si>
    <t>Opening - Appearance</t>
  </si>
  <si>
    <t>Opening - Introduction</t>
  </si>
  <si>
    <t>Voice</t>
  </si>
  <si>
    <t>Platform Deportment</t>
  </si>
  <si>
    <t>Organization</t>
  </si>
  <si>
    <t>Mechanics</t>
  </si>
  <si>
    <t>Closing</t>
  </si>
  <si>
    <t>Effectiveness</t>
  </si>
  <si>
    <t>Penalty</t>
  </si>
  <si>
    <t>Time</t>
  </si>
  <si>
    <t>Clothing</t>
  </si>
  <si>
    <t>Other Penalties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</si>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</sst>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165" fontId="0" fillId="0" borderId="0" xfId="1" applyNumberFormat="1" applyFont="1" applyProtection="1">
      <protection locked="0"/>
    </xf>
    <xf numFmtId="165" fontId="0" fillId="0" borderId="0" xfId="0" applyNumberFormat="1"/>
    <xf numFmtId="0" fontId="0" fillId="0" borderId="0" xfId="1" applyNumberFormat="1" applyFont="1" applyProtection="1">
      <protection locked="0"/>
    </xf>
    <xf numFmtId="0" fontId="0" fillId="0" borderId="0" xfId="0" applyNumberFormat="1"/>
    <xf numFmtId="0" fontId="0" fillId="0" borderId="0" xfId="1" applyNumberFormat="1" applyFont="1"/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1" applyNumberFormat="1" applyFont="1" applyFill="1" applyProtection="1">
      <protection locked="0"/>
    </xf>
    <xf numFmtId="0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348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9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tabSelected="1" workbookViewId="0">
      <pane xSplit="5" ySplit="6" topLeftCell="N11" activePane="bottomRight" state="frozen"/>
      <selection pane="topRight" activeCell="D1" sqref="D1"/>
      <selection pane="bottomLeft" activeCell="A6" sqref="A6"/>
      <selection pane="bottomRight" activeCell="P28" sqref="P28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  <c r="G2" s="22" t="s">
        <v>38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23">
        <f>IF(ISERROR(AVERAGE(Judge1:Judge10!F7))," ", AVERAGE(Judge1:Judge10!F7))</f>
        <v>100</v>
      </c>
      <c r="G7" s="23">
        <f>IF(ISERROR(AVERAGE(Judge1:Judge10!G7))," ", AVERAGE(Judge1:Judge10!G7))</f>
        <v>95</v>
      </c>
      <c r="H7" s="23">
        <f>IF(ISERROR(AVERAGE(Judge1:Judge10!H7))," ", AVERAGE(Judge1:Judge10!H7))</f>
        <v>100</v>
      </c>
      <c r="I7" s="23">
        <f>IF(ISERROR(AVERAGE(Judge1:Judge10!I7))," ", AVERAGE(Judge1:Judge10!I7))</f>
        <v>92.5</v>
      </c>
      <c r="J7" s="23">
        <f>IF(ISERROR(AVERAGE(Judge1:Judge10!J7))," ", AVERAGE(Judge1:Judge10!J7))</f>
        <v>97.5</v>
      </c>
      <c r="K7" s="23">
        <f>IF(ISERROR(AVERAGE(Judge1:Judge10!K7))," ", AVERAGE(Judge1:Judge10!K7))</f>
        <v>97.5</v>
      </c>
      <c r="L7" s="23">
        <f>IF(ISERROR(AVERAGE(Judge1:Judge10!L7))," ", AVERAGE(Judge1:Judge10!L7))</f>
        <v>97.5</v>
      </c>
      <c r="M7" s="23">
        <f>IF(ISERROR(AVERAGE(Judge1:Judge10!M7))," ", AVERAGE(Judge1:Judge10!M7))</f>
        <v>97.5</v>
      </c>
      <c r="N7" s="23">
        <f>IF(ISERROR(AVERAGE(Judge1:Judge10!N7))," ", AVERAGE(Judge1:Judge10!N7))</f>
        <v>91.25</v>
      </c>
      <c r="O7" s="23">
        <f>IF(ISERROR(AVERAGE(Judge1:Judge10!O7))," ", AVERAGE(Judge1:Judge10!O7))</f>
        <v>93.75</v>
      </c>
      <c r="P7" s="23">
        <f>IF(ISERROR(AVERAGE(Judge1:Judge10!P7))," ", AVERAGE(Judge1:Judge10!P7))</f>
        <v>80</v>
      </c>
      <c r="Q7" s="23">
        <f>IF(ISERROR(AVERAGE(Judge1:Judge10!Q7))," ", AVERAGE(Judge1:Judge10!Q7))</f>
        <v>23.75</v>
      </c>
      <c r="R7" s="23" t="str">
        <f>IF(ISERROR(AVERAGE(Judge1:Judge10!R7))," ", AVERAGE(Judge1:Judge10!R7))</f>
        <v xml:space="preserve"> </v>
      </c>
      <c r="S7" s="23">
        <f>IF(ISERROR(AVERAGE(Judge1:Judge10!S7))," ", AVERAGE(Judge1:Judge10!S7))</f>
        <v>82.5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23">
        <f>IF(ISERROR(AVERAGE(Judge1:Judge10!F8))," ", AVERAGE(Judge1:Judge10!F8))</f>
        <v>45</v>
      </c>
      <c r="G8" s="23">
        <f>IF(ISERROR(AVERAGE(Judge1:Judge10!G8))," ", AVERAGE(Judge1:Judge10!G8))</f>
        <v>41.25</v>
      </c>
      <c r="H8" s="23">
        <f>IF(ISERROR(AVERAGE(Judge1:Judge10!H8))," ", AVERAGE(Judge1:Judge10!H8))</f>
        <v>47.5</v>
      </c>
      <c r="I8" s="23">
        <f>IF(ISERROR(AVERAGE(Judge1:Judge10!I8))," ", AVERAGE(Judge1:Judge10!I8))</f>
        <v>36.25</v>
      </c>
      <c r="J8" s="23">
        <f>IF(ISERROR(AVERAGE(Judge1:Judge10!J8))," ", AVERAGE(Judge1:Judge10!J8))</f>
        <v>47.5</v>
      </c>
      <c r="K8" s="23">
        <f>IF(ISERROR(AVERAGE(Judge1:Judge10!K8))," ", AVERAGE(Judge1:Judge10!K8))</f>
        <v>47.5</v>
      </c>
      <c r="L8" s="23">
        <f>IF(ISERROR(AVERAGE(Judge1:Judge10!L8))," ", AVERAGE(Judge1:Judge10!L8))</f>
        <v>42.5</v>
      </c>
      <c r="M8" s="23">
        <f>IF(ISERROR(AVERAGE(Judge1:Judge10!M8))," ", AVERAGE(Judge1:Judge10!M8))</f>
        <v>35</v>
      </c>
      <c r="N8" s="23">
        <f>IF(ISERROR(AVERAGE(Judge1:Judge10!N8))," ", AVERAGE(Judge1:Judge10!N8))</f>
        <v>28.75</v>
      </c>
      <c r="O8" s="23">
        <f>IF(ISERROR(AVERAGE(Judge1:Judge10!O8))," ", AVERAGE(Judge1:Judge10!O8))</f>
        <v>50</v>
      </c>
      <c r="P8" s="23">
        <f>IF(ISERROR(AVERAGE(Judge1:Judge10!P8))," ", AVERAGE(Judge1:Judge10!P8))</f>
        <v>35</v>
      </c>
      <c r="Q8" s="23">
        <f>IF(ISERROR(AVERAGE(Judge1:Judge10!Q8))," ", AVERAGE(Judge1:Judge10!Q8))</f>
        <v>33.75</v>
      </c>
      <c r="R8" s="23" t="str">
        <f>IF(ISERROR(AVERAGE(Judge1:Judge10!R8))," ", AVERAGE(Judge1:Judge10!R8))</f>
        <v xml:space="preserve"> </v>
      </c>
      <c r="S8" s="23">
        <f>IF(ISERROR(AVERAGE(Judge1:Judge10!S8))," ", AVERAGE(Judge1:Judge10!S8))</f>
        <v>31.25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23">
        <f>IF(ISERROR(AVERAGE(Judge1:Judge10!F9))," ", AVERAGE(Judge1:Judge10!F9))</f>
        <v>90</v>
      </c>
      <c r="G9" s="23">
        <f>IF(ISERROR(AVERAGE(Judge1:Judge10!G9))," ", AVERAGE(Judge1:Judge10!G9))</f>
        <v>92.5</v>
      </c>
      <c r="H9" s="23">
        <f>IF(ISERROR(AVERAGE(Judge1:Judge10!H9))," ", AVERAGE(Judge1:Judge10!H9))</f>
        <v>100</v>
      </c>
      <c r="I9" s="23">
        <f>IF(ISERROR(AVERAGE(Judge1:Judge10!I9))," ", AVERAGE(Judge1:Judge10!I9))</f>
        <v>62.5</v>
      </c>
      <c r="J9" s="23">
        <f>IF(ISERROR(AVERAGE(Judge1:Judge10!J9))," ", AVERAGE(Judge1:Judge10!J9))</f>
        <v>67.5</v>
      </c>
      <c r="K9" s="23">
        <f>IF(ISERROR(AVERAGE(Judge1:Judge10!K9))," ", AVERAGE(Judge1:Judge10!K9))</f>
        <v>90</v>
      </c>
      <c r="L9" s="23">
        <f>IF(ISERROR(AVERAGE(Judge1:Judge10!L9))," ", AVERAGE(Judge1:Judge10!L9))</f>
        <v>81.25</v>
      </c>
      <c r="M9" s="23">
        <f>IF(ISERROR(AVERAGE(Judge1:Judge10!M9))," ", AVERAGE(Judge1:Judge10!M9))</f>
        <v>72.5</v>
      </c>
      <c r="N9" s="23">
        <f>IF(ISERROR(AVERAGE(Judge1:Judge10!N9))," ", AVERAGE(Judge1:Judge10!N9))</f>
        <v>72.5</v>
      </c>
      <c r="O9" s="23">
        <f>IF(ISERROR(AVERAGE(Judge1:Judge10!O9))," ", AVERAGE(Judge1:Judge10!O9))</f>
        <v>95</v>
      </c>
      <c r="P9" s="23">
        <f>IF(ISERROR(AVERAGE(Judge1:Judge10!P9))," ", AVERAGE(Judge1:Judge10!P9))</f>
        <v>47.5</v>
      </c>
      <c r="Q9" s="23">
        <f>IF(ISERROR(AVERAGE(Judge1:Judge10!Q9))," ", AVERAGE(Judge1:Judge10!Q9))</f>
        <v>23.75</v>
      </c>
      <c r="R9" s="23" t="str">
        <f>IF(ISERROR(AVERAGE(Judge1:Judge10!R9))," ", AVERAGE(Judge1:Judge10!R9))</f>
        <v xml:space="preserve"> </v>
      </c>
      <c r="S9" s="23">
        <f>IF(ISERROR(AVERAGE(Judge1:Judge10!S9))," ", AVERAGE(Judge1:Judge10!S9))</f>
        <v>76.25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23">
        <f>IF(ISERROR(AVERAGE(Judge1:Judge10!F10))," ", AVERAGE(Judge1:Judge10!F10))</f>
        <v>81.25</v>
      </c>
      <c r="G10" s="23">
        <f>IF(ISERROR(AVERAGE(Judge1:Judge10!G10))," ", AVERAGE(Judge1:Judge10!G10))</f>
        <v>83.75</v>
      </c>
      <c r="H10" s="23">
        <f>IF(ISERROR(AVERAGE(Judge1:Judge10!H10))," ", AVERAGE(Judge1:Judge10!H10))</f>
        <v>100</v>
      </c>
      <c r="I10" s="23">
        <f>IF(ISERROR(AVERAGE(Judge1:Judge10!I10))," ", AVERAGE(Judge1:Judge10!I10))</f>
        <v>57.5</v>
      </c>
      <c r="J10" s="23">
        <f>IF(ISERROR(AVERAGE(Judge1:Judge10!J10))," ", AVERAGE(Judge1:Judge10!J10))</f>
        <v>66.25</v>
      </c>
      <c r="K10" s="23">
        <f>IF(ISERROR(AVERAGE(Judge1:Judge10!K10))," ", AVERAGE(Judge1:Judge10!K10))</f>
        <v>91.25</v>
      </c>
      <c r="L10" s="23">
        <f>IF(ISERROR(AVERAGE(Judge1:Judge10!L10))," ", AVERAGE(Judge1:Judge10!L10))</f>
        <v>67.5</v>
      </c>
      <c r="M10" s="23">
        <f>IF(ISERROR(AVERAGE(Judge1:Judge10!M10))," ", AVERAGE(Judge1:Judge10!M10))</f>
        <v>66.25</v>
      </c>
      <c r="N10" s="23">
        <f>IF(ISERROR(AVERAGE(Judge1:Judge10!N10))," ", AVERAGE(Judge1:Judge10!N10))</f>
        <v>40</v>
      </c>
      <c r="O10" s="23">
        <f>IF(ISERROR(AVERAGE(Judge1:Judge10!O10))," ", AVERAGE(Judge1:Judge10!O10))</f>
        <v>81.25</v>
      </c>
      <c r="P10" s="23">
        <f>IF(ISERROR(AVERAGE(Judge1:Judge10!P10))," ", AVERAGE(Judge1:Judge10!P10))</f>
        <v>56.25</v>
      </c>
      <c r="Q10" s="23">
        <f>IF(ISERROR(AVERAGE(Judge1:Judge10!Q10))," ", AVERAGE(Judge1:Judge10!Q10))</f>
        <v>32.5</v>
      </c>
      <c r="R10" s="23" t="str">
        <f>IF(ISERROR(AVERAGE(Judge1:Judge10!R10))," ", AVERAGE(Judge1:Judge10!R10))</f>
        <v xml:space="preserve"> </v>
      </c>
      <c r="S10" s="23">
        <f>IF(ISERROR(AVERAGE(Judge1:Judge10!S10))," ", AVERAGE(Judge1:Judge10!S10))</f>
        <v>55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23">
        <f>IF(ISERROR(AVERAGE(Judge1:Judge10!F11))," ", AVERAGE(Judge1:Judge10!F11))</f>
        <v>150</v>
      </c>
      <c r="G11" s="23">
        <f>IF(ISERROR(AVERAGE(Judge1:Judge10!G11))," ", AVERAGE(Judge1:Judge10!G11))</f>
        <v>172.5</v>
      </c>
      <c r="H11" s="23">
        <f>IF(ISERROR(AVERAGE(Judge1:Judge10!H11))," ", AVERAGE(Judge1:Judge10!H11))</f>
        <v>187.5</v>
      </c>
      <c r="I11" s="23">
        <f>IF(ISERROR(AVERAGE(Judge1:Judge10!I11))," ", AVERAGE(Judge1:Judge10!I11))</f>
        <v>78.75</v>
      </c>
      <c r="J11" s="23">
        <f>IF(ISERROR(AVERAGE(Judge1:Judge10!J11))," ", AVERAGE(Judge1:Judge10!J11))</f>
        <v>132.5</v>
      </c>
      <c r="K11" s="23">
        <f>IF(ISERROR(AVERAGE(Judge1:Judge10!K11))," ", AVERAGE(Judge1:Judge10!K11))</f>
        <v>166.25</v>
      </c>
      <c r="L11" s="23">
        <f>IF(ISERROR(AVERAGE(Judge1:Judge10!L11))," ", AVERAGE(Judge1:Judge10!L11))</f>
        <v>117.5</v>
      </c>
      <c r="M11" s="23">
        <f>IF(ISERROR(AVERAGE(Judge1:Judge10!M11))," ", AVERAGE(Judge1:Judge10!M11))</f>
        <v>78.75</v>
      </c>
      <c r="N11" s="23">
        <f>IF(ISERROR(AVERAGE(Judge1:Judge10!N11))," ", AVERAGE(Judge1:Judge10!N11))</f>
        <v>53.75</v>
      </c>
      <c r="O11" s="23">
        <f>IF(ISERROR(AVERAGE(Judge1:Judge10!O11))," ", AVERAGE(Judge1:Judge10!O11))</f>
        <v>172.5</v>
      </c>
      <c r="P11" s="23">
        <f>IF(ISERROR(AVERAGE(Judge1:Judge10!P11))," ", AVERAGE(Judge1:Judge10!P11))</f>
        <v>100</v>
      </c>
      <c r="Q11" s="23">
        <f>IF(ISERROR(AVERAGE(Judge1:Judge10!Q11))," ", AVERAGE(Judge1:Judge10!Q11))</f>
        <v>2.5</v>
      </c>
      <c r="R11" s="23" t="str">
        <f>IF(ISERROR(AVERAGE(Judge1:Judge10!R11))," ", AVERAGE(Judge1:Judge10!R11))</f>
        <v xml:space="preserve"> </v>
      </c>
      <c r="S11" s="23">
        <f>IF(ISERROR(AVERAGE(Judge1:Judge10!S11))," ", AVERAGE(Judge1:Judge10!S11))</f>
        <v>85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23">
        <f>IF(ISERROR(AVERAGE(Judge1:Judge10!F12))," ", AVERAGE(Judge1:Judge10!F12))</f>
        <v>61.25</v>
      </c>
      <c r="G12" s="23">
        <f>IF(ISERROR(AVERAGE(Judge1:Judge10!G12))," ", AVERAGE(Judge1:Judge10!G12))</f>
        <v>83.75</v>
      </c>
      <c r="H12" s="23">
        <f>IF(ISERROR(AVERAGE(Judge1:Judge10!H12))," ", AVERAGE(Judge1:Judge10!H12))</f>
        <v>97.5</v>
      </c>
      <c r="I12" s="23">
        <f>IF(ISERROR(AVERAGE(Judge1:Judge10!I12))," ", AVERAGE(Judge1:Judge10!I12))</f>
        <v>42.5</v>
      </c>
      <c r="J12" s="23">
        <f>IF(ISERROR(AVERAGE(Judge1:Judge10!J12))," ", AVERAGE(Judge1:Judge10!J12))</f>
        <v>72.5</v>
      </c>
      <c r="K12" s="23">
        <f>IF(ISERROR(AVERAGE(Judge1:Judge10!K12))," ", AVERAGE(Judge1:Judge10!K12))</f>
        <v>81.25</v>
      </c>
      <c r="L12" s="23">
        <f>IF(ISERROR(AVERAGE(Judge1:Judge10!L12))," ", AVERAGE(Judge1:Judge10!L12))</f>
        <v>63.75</v>
      </c>
      <c r="M12" s="23">
        <f>IF(ISERROR(AVERAGE(Judge1:Judge10!M12))," ", AVERAGE(Judge1:Judge10!M12))</f>
        <v>56.25</v>
      </c>
      <c r="N12" s="23">
        <f>IF(ISERROR(AVERAGE(Judge1:Judge10!N12))," ", AVERAGE(Judge1:Judge10!N12))</f>
        <v>43.75</v>
      </c>
      <c r="O12" s="23">
        <f>IF(ISERROR(AVERAGE(Judge1:Judge10!O12))," ", AVERAGE(Judge1:Judge10!O12))</f>
        <v>73.75</v>
      </c>
      <c r="P12" s="23">
        <f>IF(ISERROR(AVERAGE(Judge1:Judge10!P12))," ", AVERAGE(Judge1:Judge10!P12))</f>
        <v>56.25</v>
      </c>
      <c r="Q12" s="23">
        <f>IF(ISERROR(AVERAGE(Judge1:Judge10!Q12))," ", AVERAGE(Judge1:Judge10!Q12))</f>
        <v>2.5</v>
      </c>
      <c r="R12" s="23" t="str">
        <f>IF(ISERROR(AVERAGE(Judge1:Judge10!R12))," ", AVERAGE(Judge1:Judge10!R12))</f>
        <v xml:space="preserve"> </v>
      </c>
      <c r="S12" s="23">
        <f>IF(ISERROR(AVERAGE(Judge1:Judge10!S12))," ", AVERAGE(Judge1:Judge10!S12))</f>
        <v>60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23">
        <f>IF(ISERROR(AVERAGE(Judge1:Judge10!F13))," ", AVERAGE(Judge1:Judge10!F13))</f>
        <v>95</v>
      </c>
      <c r="G13" s="23">
        <f>IF(ISERROR(AVERAGE(Judge1:Judge10!G13))," ", AVERAGE(Judge1:Judge10!G13))</f>
        <v>137.5</v>
      </c>
      <c r="H13" s="23">
        <f>IF(ISERROR(AVERAGE(Judge1:Judge10!H13))," ", AVERAGE(Judge1:Judge10!H13))</f>
        <v>143.75</v>
      </c>
      <c r="I13" s="23">
        <f>IF(ISERROR(AVERAGE(Judge1:Judge10!I13))," ", AVERAGE(Judge1:Judge10!I13))</f>
        <v>78.75</v>
      </c>
      <c r="J13" s="23">
        <f>IF(ISERROR(AVERAGE(Judge1:Judge10!J13))," ", AVERAGE(Judge1:Judge10!J13))</f>
        <v>116.25</v>
      </c>
      <c r="K13" s="23">
        <f>IF(ISERROR(AVERAGE(Judge1:Judge10!K13))," ", AVERAGE(Judge1:Judge10!K13))</f>
        <v>117.5</v>
      </c>
      <c r="L13" s="23">
        <f>IF(ISERROR(AVERAGE(Judge1:Judge10!L13))," ", AVERAGE(Judge1:Judge10!L13))</f>
        <v>118.75</v>
      </c>
      <c r="M13" s="23">
        <f>IF(ISERROR(AVERAGE(Judge1:Judge10!M13))," ", AVERAGE(Judge1:Judge10!M13))</f>
        <v>100</v>
      </c>
      <c r="N13" s="23">
        <f>IF(ISERROR(AVERAGE(Judge1:Judge10!N13))," ", AVERAGE(Judge1:Judge10!N13))</f>
        <v>56.25</v>
      </c>
      <c r="O13" s="23">
        <f>IF(ISERROR(AVERAGE(Judge1:Judge10!O13))," ", AVERAGE(Judge1:Judge10!O13))</f>
        <v>133.75</v>
      </c>
      <c r="P13" s="23">
        <f>IF(ISERROR(AVERAGE(Judge1:Judge10!P13))," ", AVERAGE(Judge1:Judge10!P13))</f>
        <v>12.5</v>
      </c>
      <c r="Q13" s="23">
        <f>IF(ISERROR(AVERAGE(Judge1:Judge10!Q13))," ", AVERAGE(Judge1:Judge10!Q13))</f>
        <v>0</v>
      </c>
      <c r="R13" s="23" t="str">
        <f>IF(ISERROR(AVERAGE(Judge1:Judge10!R13))," ", AVERAGE(Judge1:Judge10!R13))</f>
        <v xml:space="preserve"> </v>
      </c>
      <c r="S13" s="23">
        <f>IF(ISERROR(AVERAGE(Judge1:Judge10!S13))," ", AVERAGE(Judge1:Judge10!S13))</f>
        <v>66.25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23">
        <f>IF(ISERROR(AVERAGE(Judge1:Judge10!F14))," ", AVERAGE(Judge1:Judge10!F14))</f>
        <v>135</v>
      </c>
      <c r="G14" s="23">
        <f>IF(ISERROR(AVERAGE(Judge1:Judge10!G14))," ", AVERAGE(Judge1:Judge10!G14))</f>
        <v>160</v>
      </c>
      <c r="H14" s="23">
        <f>IF(ISERROR(AVERAGE(Judge1:Judge10!H14))," ", AVERAGE(Judge1:Judge10!H14))</f>
        <v>192.5</v>
      </c>
      <c r="I14" s="23">
        <f>IF(ISERROR(AVERAGE(Judge1:Judge10!I14))," ", AVERAGE(Judge1:Judge10!I14))</f>
        <v>92.5</v>
      </c>
      <c r="J14" s="23">
        <f>IF(ISERROR(AVERAGE(Judge1:Judge10!J14))," ", AVERAGE(Judge1:Judge10!J14))</f>
        <v>150</v>
      </c>
      <c r="K14" s="23">
        <f>IF(ISERROR(AVERAGE(Judge1:Judge10!K14))," ", AVERAGE(Judge1:Judge10!K14))</f>
        <v>161.25</v>
      </c>
      <c r="L14" s="23">
        <f>IF(ISERROR(AVERAGE(Judge1:Judge10!L14))," ", AVERAGE(Judge1:Judge10!L14))</f>
        <v>136.25</v>
      </c>
      <c r="M14" s="23">
        <f>IF(ISERROR(AVERAGE(Judge1:Judge10!M14))," ", AVERAGE(Judge1:Judge10!M14))</f>
        <v>122.5</v>
      </c>
      <c r="N14" s="23">
        <f>IF(ISERROR(AVERAGE(Judge1:Judge10!N14))," ", AVERAGE(Judge1:Judge10!N14))</f>
        <v>56.25</v>
      </c>
      <c r="O14" s="23">
        <f>IF(ISERROR(AVERAGE(Judge1:Judge10!O14))," ", AVERAGE(Judge1:Judge10!O14))</f>
        <v>141.25</v>
      </c>
      <c r="P14" s="23">
        <f>IF(ISERROR(AVERAGE(Judge1:Judge10!P14))," ", AVERAGE(Judge1:Judge10!P14))</f>
        <v>75</v>
      </c>
      <c r="Q14" s="23">
        <f>IF(ISERROR(AVERAGE(Judge1:Judge10!Q14))," ", AVERAGE(Judge1:Judge10!Q14))</f>
        <v>0</v>
      </c>
      <c r="R14" s="23" t="str">
        <f>IF(ISERROR(AVERAGE(Judge1:Judge10!R14))," ", AVERAGE(Judge1:Judge10!R14))</f>
        <v xml:space="preserve"> </v>
      </c>
      <c r="S14" s="23">
        <f>IF(ISERROR(AVERAGE(Judge1:Judge10!S14))," ", AVERAGE(Judge1:Judge10!S14))</f>
        <v>97.5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24" t="str">
        <f>IF(ISERROR(AVERAGE(Judge1:Judge10!F15))," ", AVERAGE(Judge1:Judge10!F15))</f>
        <v xml:space="preserve"> </v>
      </c>
      <c r="G15" s="24" t="str">
        <f>IF(ISERROR(AVERAGE(Judge1:Judge10!G15))," ", AVERAGE(Judge1:Judge10!G15))</f>
        <v xml:space="preserve"> </v>
      </c>
      <c r="H15" s="24" t="str">
        <f>IF(ISERROR(AVERAGE(Judge1:Judge10!H15))," ", AVERAGE(Judge1:Judge10!H15))</f>
        <v xml:space="preserve"> </v>
      </c>
      <c r="I15" s="24" t="str">
        <f>IF(ISERROR(AVERAGE(Judge1:Judge10!I15))," ", AVERAGE(Judge1:Judge10!I15))</f>
        <v xml:space="preserve"> </v>
      </c>
      <c r="J15" s="24" t="str">
        <f>IF(ISERROR(AVERAGE(Judge1:Judge10!J15))," ", AVERAGE(Judge1:Judge10!J15))</f>
        <v xml:space="preserve"> </v>
      </c>
      <c r="K15" s="24" t="str">
        <f>IF(ISERROR(AVERAGE(Judge1:Judge10!K15))," ", AVERAGE(Judge1:Judge10!K15))</f>
        <v xml:space="preserve"> </v>
      </c>
      <c r="L15" s="24" t="str">
        <f>IF(ISERROR(AVERAGE(Judge1:Judge10!L15))," ", AVERAGE(Judge1:Judge10!L15))</f>
        <v xml:space="preserve"> </v>
      </c>
      <c r="M15" s="24" t="str">
        <f>IF(ISERROR(AVERAGE(Judge1:Judge10!M15))," ", AVERAGE(Judge1:Judge10!M15))</f>
        <v xml:space="preserve"> </v>
      </c>
      <c r="N15" s="24" t="str">
        <f>IF(ISERROR(AVERAGE(Judge1:Judge10!N15))," ", AVERAGE(Judge1:Judge10!N15))</f>
        <v xml:space="preserve"> </v>
      </c>
      <c r="O15" s="24">
        <f>IF(ISERROR(AVERAGE(Judge1:Judge10!O15))," ", AVERAGE(Judge1:Judge10!O15))</f>
        <v>-5</v>
      </c>
      <c r="P15" s="24">
        <f>IF(ISERROR(AVERAGE(Judge1:Judge10!P15))," ", AVERAGE(Judge1:Judge10!P15))</f>
        <v>-20</v>
      </c>
      <c r="Q15" s="24">
        <f>IF(ISERROR(AVERAGE(Judge1:Judge10!Q15))," ", AVERAGE(Judge1:Judge10!Q15))</f>
        <v>-20</v>
      </c>
      <c r="R15" s="24" t="str">
        <f>IF(ISERROR(AVERAGE(Judge1:Judge10!R15))," ", AVERAGE(Judge1:Judge10!R15))</f>
        <v xml:space="preserve"> </v>
      </c>
      <c r="S15" s="24" t="str">
        <f>IF(ISERROR(AVERAGE(Judge1:Judge10!S15))," ", AVERAGE(Judge1:Judge10!S15))</f>
        <v xml:space="preserve"> </v>
      </c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24" t="str">
        <f>IF(ISERROR(AVERAGE(Judge1:Judge10!F16))," ", AVERAGE(Judge1:Judge10!F16))</f>
        <v xml:space="preserve"> </v>
      </c>
      <c r="G16" s="24" t="str">
        <f>IF(ISERROR(AVERAGE(Judge1:Judge10!G16))," ", AVERAGE(Judge1:Judge10!G16))</f>
        <v xml:space="preserve"> </v>
      </c>
      <c r="H16" s="24" t="str">
        <f>IF(ISERROR(AVERAGE(Judge1:Judge10!H16))," ", AVERAGE(Judge1:Judge10!H16))</f>
        <v xml:space="preserve"> </v>
      </c>
      <c r="I16" s="24" t="str">
        <f>IF(ISERROR(AVERAGE(Judge1:Judge10!I16))," ", AVERAGE(Judge1:Judge10!I16))</f>
        <v xml:space="preserve"> </v>
      </c>
      <c r="J16" s="24" t="str">
        <f>IF(ISERROR(AVERAGE(Judge1:Judge10!J16))," ", AVERAGE(Judge1:Judge10!J16))</f>
        <v xml:space="preserve"> </v>
      </c>
      <c r="K16" s="24" t="str">
        <f>IF(ISERROR(AVERAGE(Judge1:Judge10!K16))," ", AVERAGE(Judge1:Judge10!K16))</f>
        <v xml:space="preserve"> </v>
      </c>
      <c r="L16" s="24" t="str">
        <f>IF(ISERROR(AVERAGE(Judge1:Judge10!L16))," ", AVERAGE(Judge1:Judge10!L16))</f>
        <v xml:space="preserve"> </v>
      </c>
      <c r="M16" s="24">
        <f>IF(ISERROR(AVERAGE(Judge1:Judge10!M16))," ", AVERAGE(Judge1:Judge10!M16))</f>
        <v>-25</v>
      </c>
      <c r="N16" s="24">
        <f>IF(ISERROR(AVERAGE(Judge1:Judge10!N16))," ", AVERAGE(Judge1:Judge10!N16))</f>
        <v>-10</v>
      </c>
      <c r="O16" s="24" t="str">
        <f>IF(ISERROR(AVERAGE(Judge1:Judge10!O16))," ", AVERAGE(Judge1:Judge10!O16))</f>
        <v xml:space="preserve"> </v>
      </c>
      <c r="P16" s="24">
        <f>IF(ISERROR(AVERAGE(Judge1:Judge10!P16))," ", AVERAGE(Judge1:Judge10!P16))</f>
        <v>-10</v>
      </c>
      <c r="Q16" s="24">
        <f>IF(ISERROR(AVERAGE(Judge1:Judge10!Q16))," ", AVERAGE(Judge1:Judge10!Q16))</f>
        <v>-20</v>
      </c>
      <c r="R16" s="24" t="str">
        <f>IF(ISERROR(AVERAGE(Judge1:Judge10!R16))," ", AVERAGE(Judge1:Judge10!R16))</f>
        <v xml:space="preserve"> </v>
      </c>
      <c r="S16" s="24" t="str">
        <f>IF(ISERROR(AVERAGE(Judge1:Judge10!S16))," ", AVERAGE(Judge1:Judge10!S16))</f>
        <v xml:space="preserve"> </v>
      </c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24" t="str">
        <f>IF(ISERROR(AVERAGE(Judge1:Judge10!F17))," ", AVERAGE(Judge1:Judge10!F17))</f>
        <v xml:space="preserve"> </v>
      </c>
      <c r="G17" s="24" t="str">
        <f>IF(ISERROR(AVERAGE(Judge1:Judge10!G17))," ", AVERAGE(Judge1:Judge10!G17))</f>
        <v xml:space="preserve"> </v>
      </c>
      <c r="H17" s="24" t="str">
        <f>IF(ISERROR(AVERAGE(Judge1:Judge10!H17))," ", AVERAGE(Judge1:Judge10!H17))</f>
        <v xml:space="preserve"> </v>
      </c>
      <c r="I17" s="24" t="str">
        <f>IF(ISERROR(AVERAGE(Judge1:Judge10!I17))," ", AVERAGE(Judge1:Judge10!I17))</f>
        <v xml:space="preserve"> </v>
      </c>
      <c r="J17" s="24" t="str">
        <f>IF(ISERROR(AVERAGE(Judge1:Judge10!J17))," ", AVERAGE(Judge1:Judge10!J17))</f>
        <v xml:space="preserve"> </v>
      </c>
      <c r="K17" s="24" t="str">
        <f>IF(ISERROR(AVERAGE(Judge1:Judge10!K17))," ", AVERAGE(Judge1:Judge10!K17))</f>
        <v xml:space="preserve"> </v>
      </c>
      <c r="L17" s="24" t="str">
        <f>IF(ISERROR(AVERAGE(Judge1:Judge10!L17))," ", AVERAGE(Judge1:Judge10!L17))</f>
        <v xml:space="preserve"> </v>
      </c>
      <c r="M17" s="24" t="str">
        <f>IF(ISERROR(AVERAGE(Judge1:Judge10!M17))," ", AVERAGE(Judge1:Judge10!M17))</f>
        <v xml:space="preserve"> </v>
      </c>
      <c r="N17" s="24" t="str">
        <f>IF(ISERROR(AVERAGE(Judge1:Judge10!N17))," ", AVERAGE(Judge1:Judge10!N17))</f>
        <v xml:space="preserve"> </v>
      </c>
      <c r="O17" s="24" t="str">
        <f>IF(ISERROR(AVERAGE(Judge1:Judge10!O17))," ", AVERAGE(Judge1:Judge10!O17))</f>
        <v xml:space="preserve"> </v>
      </c>
      <c r="P17" s="24" t="str">
        <f>IF(ISERROR(AVERAGE(Judge1:Judge10!P17))," ", AVERAGE(Judge1:Judge10!P17))</f>
        <v xml:space="preserve"> </v>
      </c>
      <c r="Q17" s="24" t="str">
        <f>IF(ISERROR(AVERAGE(Judge1:Judge10!Q17))," ", AVERAGE(Judge1:Judge10!Q17))</f>
        <v xml:space="preserve"> </v>
      </c>
      <c r="R17" s="24" t="str">
        <f>IF(ISERROR(AVERAGE(Judge1:Judge10!R17))," ", AVERAGE(Judge1:Judge10!R17))</f>
        <v xml:space="preserve"> </v>
      </c>
      <c r="S17" s="24" t="str">
        <f>IF(ISERROR(AVERAGE(Judge1:Judge10!S17))," ", AVERAGE(Judge1:Judge10!S17))</f>
        <v xml:space="preserve"> </v>
      </c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24" t="str">
        <f>IF(ISERROR(AVERAGE(Judge1:Judge10!F18))," ", AVERAGE(Judge1:Judge10!F18))</f>
        <v xml:space="preserve"> </v>
      </c>
      <c r="G18" s="24" t="str">
        <f>IF(ISERROR(AVERAGE(Judge1:Judge10!G18))," ", AVERAGE(Judge1:Judge10!G18))</f>
        <v xml:space="preserve"> </v>
      </c>
      <c r="H18" s="24" t="str">
        <f>IF(ISERROR(AVERAGE(Judge1:Judge10!H18))," ", AVERAGE(Judge1:Judge10!H18))</f>
        <v xml:space="preserve"> </v>
      </c>
      <c r="I18" s="24" t="str">
        <f>IF(ISERROR(AVERAGE(Judge1:Judge10!I18))," ", AVERAGE(Judge1:Judge10!I18))</f>
        <v xml:space="preserve"> </v>
      </c>
      <c r="J18" s="24" t="str">
        <f>IF(ISERROR(AVERAGE(Judge1:Judge10!J18))," ", AVERAGE(Judge1:Judge10!J18))</f>
        <v xml:space="preserve"> </v>
      </c>
      <c r="K18" s="24" t="str">
        <f>IF(ISERROR(AVERAGE(Judge1:Judge10!K18))," ", AVERAGE(Judge1:Judge10!K18))</f>
        <v xml:space="preserve"> </v>
      </c>
      <c r="L18" s="24" t="str">
        <f>IF(ISERROR(AVERAGE(Judge1:Judge10!L18))," ", AVERAGE(Judge1:Judge10!L18))</f>
        <v xml:space="preserve"> </v>
      </c>
      <c r="M18" s="24" t="str">
        <f>IF(ISERROR(AVERAGE(Judge1:Judge10!M18))," ", AVERAGE(Judge1:Judge10!M18))</f>
        <v xml:space="preserve"> </v>
      </c>
      <c r="N18" s="24">
        <f>IF(ISERROR(AVERAGE(Judge1:Judge10!N18))," ", AVERAGE(Judge1:Judge10!N18))</f>
        <v>-10</v>
      </c>
      <c r="O18" s="24" t="str">
        <f>IF(ISERROR(AVERAGE(Judge1:Judge10!O18))," ", AVERAGE(Judge1:Judge10!O18))</f>
        <v xml:space="preserve"> </v>
      </c>
      <c r="P18" s="24" t="str">
        <f>IF(ISERROR(AVERAGE(Judge1:Judge10!P18))," ", AVERAGE(Judge1:Judge10!P18))</f>
        <v xml:space="preserve"> </v>
      </c>
      <c r="Q18" s="24" t="str">
        <f>IF(ISERROR(AVERAGE(Judge1:Judge10!Q18))," ", AVERAGE(Judge1:Judge10!Q18))</f>
        <v xml:space="preserve"> </v>
      </c>
      <c r="R18" s="24" t="str">
        <f>IF(ISERROR(AVERAGE(Judge1:Judge10!R18))," ", AVERAGE(Judge1:Judge10!R18))</f>
        <v xml:space="preserve"> </v>
      </c>
      <c r="S18" s="24" t="str">
        <f>IF(ISERROR(AVERAGE(Judge1:Judge10!S18))," ", AVERAGE(Judge1:Judge10!S18))</f>
        <v xml:space="preserve"> </v>
      </c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757.5</v>
      </c>
      <c r="G21" s="16">
        <f>SUM($G$7:$G$18)</f>
        <v>866.25</v>
      </c>
      <c r="H21" s="16">
        <f>SUM($H$7:$H$18)</f>
        <v>968.75</v>
      </c>
      <c r="I21" s="16">
        <f>SUM($I$7:$I$18)</f>
        <v>541.25</v>
      </c>
      <c r="J21" s="16">
        <f>SUM($J$7:$J$18)</f>
        <v>750</v>
      </c>
      <c r="K21" s="16">
        <f>SUM($K$7:$K$18)</f>
        <v>852.5</v>
      </c>
      <c r="L21" s="16">
        <f>SUM($L$7:$L$18)</f>
        <v>725</v>
      </c>
      <c r="M21" s="16">
        <f>SUM($M$7:$M$18)</f>
        <v>603.75</v>
      </c>
      <c r="N21" s="16">
        <f>SUM($N$7:$N$18)</f>
        <v>422.5</v>
      </c>
      <c r="O21" s="16">
        <f>SUM($O$7:$O$18)</f>
        <v>836.25</v>
      </c>
      <c r="P21" s="16">
        <f>SUM($P$7:$P$18)</f>
        <v>432.5</v>
      </c>
      <c r="Q21" s="16">
        <f>SUM($Q$7:$Q$18)</f>
        <v>78.75</v>
      </c>
      <c r="R21" s="16">
        <f>SUM($R$7:$R$18)</f>
        <v>0</v>
      </c>
      <c r="S21" s="16">
        <f>SUM($S$7:$S$18)</f>
        <v>553.75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C23" t="s">
        <v>30</v>
      </c>
      <c r="D23" s="17">
        <f>LARGE($F$21:$S$21,1)</f>
        <v>968.75</v>
      </c>
      <c r="E23">
        <f>INDEX($F$6:$S$6,MATCH($D$23,$F$21:$S$21,0))</f>
        <v>1324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33</v>
      </c>
      <c r="D24" s="18">
        <f>LARGE($F$21:$S$21,2)</f>
        <v>866.25</v>
      </c>
      <c r="E24">
        <f>INDEX($F$6:$S$6,MATCH($D$24,$F$21:$S$21,0))</f>
        <v>1155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34</v>
      </c>
      <c r="D25" s="19">
        <f>LARGE($F$21:$S$21,3)</f>
        <v>852.5</v>
      </c>
      <c r="E25">
        <f>INDEX($F$6:$S$6,MATCH($D$25,$F$21:$S$21,0))</f>
        <v>1774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 t="s">
        <v>35</v>
      </c>
      <c r="D26" s="20">
        <f>LARGE($F$21:$S$21,4)</f>
        <v>836.25</v>
      </c>
      <c r="E26">
        <f>INDEX($F$6:$S$6,MATCH($D$26,$F$21:$S$21,0))</f>
        <v>1977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C27" t="s">
        <v>36</v>
      </c>
      <c r="D27" s="21">
        <f>LARGE($F$21:$S$21,5)</f>
        <v>757.5</v>
      </c>
      <c r="E27">
        <f>INDEX($F$6:$S$6,MATCH($D$27,$F$21:$S$21,0))</f>
        <v>1154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S7">
    <cfRule type="cellIs" dxfId="347" priority="1" stopIfTrue="1" operator="greaterThan">
      <formula>$E$7</formula>
    </cfRule>
    <cfRule type="cellIs" dxfId="346" priority="2" stopIfTrue="1" operator="equal">
      <formula>""</formula>
    </cfRule>
  </conditionalFormatting>
  <conditionalFormatting sqref="E8:S8">
    <cfRule type="cellIs" dxfId="345" priority="3" stopIfTrue="1" operator="greaterThan">
      <formula>$E$8</formula>
    </cfRule>
    <cfRule type="cellIs" dxfId="344" priority="4" stopIfTrue="1" operator="equal">
      <formula>""</formula>
    </cfRule>
  </conditionalFormatting>
  <conditionalFormatting sqref="E9:S9">
    <cfRule type="cellIs" dxfId="343" priority="5" stopIfTrue="1" operator="greaterThan">
      <formula>$E$9</formula>
    </cfRule>
    <cfRule type="cellIs" dxfId="342" priority="6" stopIfTrue="1" operator="equal">
      <formula>""</formula>
    </cfRule>
  </conditionalFormatting>
  <conditionalFormatting sqref="E10:S10">
    <cfRule type="cellIs" dxfId="341" priority="7" stopIfTrue="1" operator="greaterThan">
      <formula>$E$10</formula>
    </cfRule>
    <cfRule type="cellIs" dxfId="340" priority="8" stopIfTrue="1" operator="equal">
      <formula>""</formula>
    </cfRule>
  </conditionalFormatting>
  <conditionalFormatting sqref="E11:S11">
    <cfRule type="cellIs" dxfId="339" priority="9" stopIfTrue="1" operator="greaterThan">
      <formula>$E$11</formula>
    </cfRule>
    <cfRule type="cellIs" dxfId="338" priority="10" stopIfTrue="1" operator="equal">
      <formula>""</formula>
    </cfRule>
  </conditionalFormatting>
  <conditionalFormatting sqref="E12:S12">
    <cfRule type="cellIs" dxfId="337" priority="11" stopIfTrue="1" operator="greaterThan">
      <formula>$E$12</formula>
    </cfRule>
    <cfRule type="cellIs" dxfId="336" priority="12" stopIfTrue="1" operator="equal">
      <formula>""</formula>
    </cfRule>
  </conditionalFormatting>
  <conditionalFormatting sqref="E13:S13">
    <cfRule type="cellIs" dxfId="335" priority="13" stopIfTrue="1" operator="greaterThan">
      <formula>$E$13</formula>
    </cfRule>
    <cfRule type="cellIs" dxfId="334" priority="14" stopIfTrue="1" operator="equal">
      <formula>""</formula>
    </cfRule>
  </conditionalFormatting>
  <conditionalFormatting sqref="E14:S14">
    <cfRule type="cellIs" dxfId="333" priority="15" stopIfTrue="1" operator="greaterThan">
      <formula>$E$14</formula>
    </cfRule>
    <cfRule type="cellIs" dxfId="332" priority="16" stopIfTrue="1" operator="equal">
      <formula>""</formula>
    </cfRule>
  </conditionalFormatting>
  <conditionalFormatting sqref="E15:S15">
    <cfRule type="cellIs" dxfId="331" priority="17" stopIfTrue="1" operator="lessThan">
      <formula>$E$15</formula>
    </cfRule>
    <cfRule type="cellIs" dxfId="330" priority="18" stopIfTrue="1" operator="greaterThan">
      <formula>0</formula>
    </cfRule>
  </conditionalFormatting>
  <conditionalFormatting sqref="E16:S16">
    <cfRule type="cellIs" dxfId="329" priority="19" stopIfTrue="1" operator="lessThan">
      <formula>$E$16</formula>
    </cfRule>
    <cfRule type="cellIs" dxfId="328" priority="20" stopIfTrue="1" operator="greaterThan">
      <formula>0</formula>
    </cfRule>
  </conditionalFormatting>
  <conditionalFormatting sqref="E17:S17">
    <cfRule type="cellIs" dxfId="327" priority="21" stopIfTrue="1" operator="lessThan">
      <formula>$E$17</formula>
    </cfRule>
    <cfRule type="cellIs" dxfId="326" priority="22" stopIfTrue="1" operator="greaterThan">
      <formula>0</formula>
    </cfRule>
  </conditionalFormatting>
  <conditionalFormatting sqref="E18:S18">
    <cfRule type="cellIs" dxfId="325" priority="23" stopIfTrue="1" operator="lessThan">
      <formula>$E$18</formula>
    </cfRule>
    <cfRule type="cellIs" dxfId="324" priority="24" stopIfTrue="1" operator="greaterThan">
      <formula>0</formula>
    </cfRule>
  </conditionalFormatting>
  <conditionalFormatting sqref="C21:S21">
    <cfRule type="cellIs" dxfId="323" priority="25" stopIfTrue="1" operator="equal">
      <formula>$D$23</formula>
    </cfRule>
    <cfRule type="cellIs" dxfId="322" priority="26" stopIfTrue="1" operator="equal">
      <formula>$D$24</formula>
    </cfRule>
    <cfRule type="cellIs" dxfId="321" priority="27" stopIfTrue="1" operator="equal">
      <formula>$D$25</formula>
    </cfRule>
    <cfRule type="cellIs" dxfId="320" priority="28" stopIfTrue="1" operator="equal">
      <formula>$D$26</formula>
    </cfRule>
    <cfRule type="cellIs" dxfId="319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0</v>
      </c>
      <c r="G21" s="16">
        <f>SUM($G$7:$G$18)</f>
        <v>0</v>
      </c>
      <c r="H21" s="16">
        <f>SUM($H$7:$H$18)</f>
        <v>0</v>
      </c>
      <c r="I21" s="16">
        <f>SUM($I$7:$I$18)</f>
        <v>0</v>
      </c>
      <c r="J21" s="16">
        <f>SUM($J$7:$J$18)</f>
        <v>0</v>
      </c>
      <c r="K21" s="16">
        <f>SUM($K$7:$K$18)</f>
        <v>0</v>
      </c>
      <c r="L21" s="16">
        <f>SUM($L$7:$L$18)</f>
        <v>0</v>
      </c>
      <c r="M21" s="16">
        <f>SUM($M$7:$M$18)</f>
        <v>0</v>
      </c>
      <c r="N21" s="16">
        <f>SUM($N$7:$N$18)</f>
        <v>0</v>
      </c>
      <c r="O21" s="16">
        <f>SUM($O$7:$O$18)</f>
        <v>0</v>
      </c>
      <c r="P21" s="16">
        <f>SUM($P$7:$P$18)</f>
        <v>0</v>
      </c>
      <c r="Q21" s="16">
        <f>SUM($Q$7:$Q$18)</f>
        <v>0</v>
      </c>
      <c r="R21" s="16">
        <f>SUM($R$7:$R$18)</f>
        <v>0</v>
      </c>
      <c r="S21" s="16">
        <f>SUM($S$7:$S$18)</f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86" priority="1" stopIfTrue="1" operator="greaterThan">
      <formula>$E$7</formula>
    </cfRule>
    <cfRule type="cellIs" dxfId="85" priority="2" stopIfTrue="1" operator="equal">
      <formula>""</formula>
    </cfRule>
  </conditionalFormatting>
  <conditionalFormatting sqref="E8:S8">
    <cfRule type="cellIs" dxfId="84" priority="3" stopIfTrue="1" operator="greaterThan">
      <formula>$E$8</formula>
    </cfRule>
    <cfRule type="cellIs" dxfId="83" priority="4" stopIfTrue="1" operator="equal">
      <formula>""</formula>
    </cfRule>
  </conditionalFormatting>
  <conditionalFormatting sqref="E9:S9">
    <cfRule type="cellIs" dxfId="82" priority="5" stopIfTrue="1" operator="greaterThan">
      <formula>$E$9</formula>
    </cfRule>
    <cfRule type="cellIs" dxfId="81" priority="6" stopIfTrue="1" operator="equal">
      <formula>""</formula>
    </cfRule>
  </conditionalFormatting>
  <conditionalFormatting sqref="E10:S10">
    <cfRule type="cellIs" dxfId="80" priority="7" stopIfTrue="1" operator="greaterThan">
      <formula>$E$10</formula>
    </cfRule>
    <cfRule type="cellIs" dxfId="79" priority="8" stopIfTrue="1" operator="equal">
      <formula>""</formula>
    </cfRule>
  </conditionalFormatting>
  <conditionalFormatting sqref="E11:S11">
    <cfRule type="cellIs" dxfId="78" priority="9" stopIfTrue="1" operator="greaterThan">
      <formula>$E$11</formula>
    </cfRule>
    <cfRule type="cellIs" dxfId="77" priority="10" stopIfTrue="1" operator="equal">
      <formula>""</formula>
    </cfRule>
  </conditionalFormatting>
  <conditionalFormatting sqref="E12:S12">
    <cfRule type="cellIs" dxfId="76" priority="11" stopIfTrue="1" operator="greaterThan">
      <formula>$E$12</formula>
    </cfRule>
    <cfRule type="cellIs" dxfId="75" priority="12" stopIfTrue="1" operator="equal">
      <formula>""</formula>
    </cfRule>
  </conditionalFormatting>
  <conditionalFormatting sqref="E13:S13">
    <cfRule type="cellIs" dxfId="74" priority="13" stopIfTrue="1" operator="greaterThan">
      <formula>$E$13</formula>
    </cfRule>
    <cfRule type="cellIs" dxfId="73" priority="14" stopIfTrue="1" operator="equal">
      <formula>""</formula>
    </cfRule>
  </conditionalFormatting>
  <conditionalFormatting sqref="E14:S14">
    <cfRule type="cellIs" dxfId="72" priority="15" stopIfTrue="1" operator="greaterThan">
      <formula>$E$14</formula>
    </cfRule>
    <cfRule type="cellIs" dxfId="71" priority="16" stopIfTrue="1" operator="equal">
      <formula>""</formula>
    </cfRule>
  </conditionalFormatting>
  <conditionalFormatting sqref="E15:S15">
    <cfRule type="cellIs" dxfId="70" priority="17" stopIfTrue="1" operator="lessThan">
      <formula>$E$15</formula>
    </cfRule>
    <cfRule type="cellIs" dxfId="69" priority="18" stopIfTrue="1" operator="greaterThan">
      <formula>0</formula>
    </cfRule>
  </conditionalFormatting>
  <conditionalFormatting sqref="E16:S16">
    <cfRule type="cellIs" dxfId="68" priority="19" stopIfTrue="1" operator="lessThan">
      <formula>$E$16</formula>
    </cfRule>
    <cfRule type="cellIs" dxfId="67" priority="20" stopIfTrue="1" operator="greaterThan">
      <formula>0</formula>
    </cfRule>
  </conditionalFormatting>
  <conditionalFormatting sqref="E17:S17">
    <cfRule type="cellIs" dxfId="66" priority="21" stopIfTrue="1" operator="lessThan">
      <formula>$E$17</formula>
    </cfRule>
    <cfRule type="cellIs" dxfId="65" priority="22" stopIfTrue="1" operator="greaterThan">
      <formula>0</formula>
    </cfRule>
  </conditionalFormatting>
  <conditionalFormatting sqref="E18:S18">
    <cfRule type="cellIs" dxfId="64" priority="23" stopIfTrue="1" operator="lessThan">
      <formula>$E$18</formula>
    </cfRule>
    <cfRule type="cellIs" dxfId="63" priority="24" stopIfTrue="1" operator="greaterThan">
      <formula>0</formula>
    </cfRule>
  </conditionalFormatting>
  <conditionalFormatting sqref="C21:S21">
    <cfRule type="cellIs" dxfId="62" priority="25" stopIfTrue="1" operator="equal">
      <formula>$D$23</formula>
    </cfRule>
    <cfRule type="cellIs" dxfId="61" priority="26" stopIfTrue="1" operator="equal">
      <formula>$D$24</formula>
    </cfRule>
    <cfRule type="cellIs" dxfId="60" priority="27" stopIfTrue="1" operator="equal">
      <formula>$D$25</formula>
    </cfRule>
    <cfRule type="cellIs" dxfId="59" priority="28" stopIfTrue="1" operator="equal">
      <formula>$D$26</formula>
    </cfRule>
    <cfRule type="cellIs" dxfId="58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0</v>
      </c>
      <c r="G21" s="16">
        <f>SUM($G$7:$G$18)</f>
        <v>0</v>
      </c>
      <c r="H21" s="16">
        <f>SUM($H$7:$H$18)</f>
        <v>0</v>
      </c>
      <c r="I21" s="16">
        <f>SUM($I$7:$I$18)</f>
        <v>0</v>
      </c>
      <c r="J21" s="16">
        <f>SUM($J$7:$J$18)</f>
        <v>0</v>
      </c>
      <c r="K21" s="16">
        <f>SUM($K$7:$K$18)</f>
        <v>0</v>
      </c>
      <c r="L21" s="16">
        <f>SUM($L$7:$L$18)</f>
        <v>0</v>
      </c>
      <c r="M21" s="16">
        <f>SUM($M$7:$M$18)</f>
        <v>0</v>
      </c>
      <c r="N21" s="16">
        <f>SUM($N$7:$N$18)</f>
        <v>0</v>
      </c>
      <c r="O21" s="16">
        <f>SUM($O$7:$O$18)</f>
        <v>0</v>
      </c>
      <c r="P21" s="16">
        <f>SUM($P$7:$P$18)</f>
        <v>0</v>
      </c>
      <c r="Q21" s="16">
        <f>SUM($Q$7:$Q$18)</f>
        <v>0</v>
      </c>
      <c r="R21" s="16">
        <f>SUM($R$7:$R$18)</f>
        <v>0</v>
      </c>
      <c r="S21" s="16">
        <f>SUM($S$7:$S$18)</f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57" priority="1" stopIfTrue="1" operator="greaterThan">
      <formula>$E$7</formula>
    </cfRule>
    <cfRule type="cellIs" dxfId="56" priority="2" stopIfTrue="1" operator="equal">
      <formula>""</formula>
    </cfRule>
  </conditionalFormatting>
  <conditionalFormatting sqref="E8:S8">
    <cfRule type="cellIs" dxfId="55" priority="3" stopIfTrue="1" operator="greaterThan">
      <formula>$E$8</formula>
    </cfRule>
    <cfRule type="cellIs" dxfId="54" priority="4" stopIfTrue="1" operator="equal">
      <formula>""</formula>
    </cfRule>
  </conditionalFormatting>
  <conditionalFormatting sqref="E9:S9">
    <cfRule type="cellIs" dxfId="53" priority="5" stopIfTrue="1" operator="greaterThan">
      <formula>$E$9</formula>
    </cfRule>
    <cfRule type="cellIs" dxfId="52" priority="6" stopIfTrue="1" operator="equal">
      <formula>""</formula>
    </cfRule>
  </conditionalFormatting>
  <conditionalFormatting sqref="E10:S10">
    <cfRule type="cellIs" dxfId="51" priority="7" stopIfTrue="1" operator="greaterThan">
      <formula>$E$10</formula>
    </cfRule>
    <cfRule type="cellIs" dxfId="50" priority="8" stopIfTrue="1" operator="equal">
      <formula>""</formula>
    </cfRule>
  </conditionalFormatting>
  <conditionalFormatting sqref="E11:S11">
    <cfRule type="cellIs" dxfId="49" priority="9" stopIfTrue="1" operator="greaterThan">
      <formula>$E$11</formula>
    </cfRule>
    <cfRule type="cellIs" dxfId="48" priority="10" stopIfTrue="1" operator="equal">
      <formula>""</formula>
    </cfRule>
  </conditionalFormatting>
  <conditionalFormatting sqref="E12:S12">
    <cfRule type="cellIs" dxfId="47" priority="11" stopIfTrue="1" operator="greaterThan">
      <formula>$E$12</formula>
    </cfRule>
    <cfRule type="cellIs" dxfId="46" priority="12" stopIfTrue="1" operator="equal">
      <formula>""</formula>
    </cfRule>
  </conditionalFormatting>
  <conditionalFormatting sqref="E13:S13">
    <cfRule type="cellIs" dxfId="45" priority="13" stopIfTrue="1" operator="greaterThan">
      <formula>$E$13</formula>
    </cfRule>
    <cfRule type="cellIs" dxfId="44" priority="14" stopIfTrue="1" operator="equal">
      <formula>""</formula>
    </cfRule>
  </conditionalFormatting>
  <conditionalFormatting sqref="E14:S14">
    <cfRule type="cellIs" dxfId="43" priority="15" stopIfTrue="1" operator="greaterThan">
      <formula>$E$14</formula>
    </cfRule>
    <cfRule type="cellIs" dxfId="42" priority="16" stopIfTrue="1" operator="equal">
      <formula>""</formula>
    </cfRule>
  </conditionalFormatting>
  <conditionalFormatting sqref="E15:S15">
    <cfRule type="cellIs" dxfId="41" priority="17" stopIfTrue="1" operator="lessThan">
      <formula>$E$15</formula>
    </cfRule>
    <cfRule type="cellIs" dxfId="40" priority="18" stopIfTrue="1" operator="greaterThan">
      <formula>0</formula>
    </cfRule>
  </conditionalFormatting>
  <conditionalFormatting sqref="E16:S16">
    <cfRule type="cellIs" dxfId="39" priority="19" stopIfTrue="1" operator="lessThan">
      <formula>$E$16</formula>
    </cfRule>
    <cfRule type="cellIs" dxfId="38" priority="20" stopIfTrue="1" operator="greaterThan">
      <formula>0</formula>
    </cfRule>
  </conditionalFormatting>
  <conditionalFormatting sqref="E17:S17">
    <cfRule type="cellIs" dxfId="37" priority="21" stopIfTrue="1" operator="lessThan">
      <formula>$E$17</formula>
    </cfRule>
    <cfRule type="cellIs" dxfId="36" priority="22" stopIfTrue="1" operator="greaterThan">
      <formula>0</formula>
    </cfRule>
  </conditionalFormatting>
  <conditionalFormatting sqref="E18:S18">
    <cfRule type="cellIs" dxfId="35" priority="23" stopIfTrue="1" operator="lessThan">
      <formula>$E$18</formula>
    </cfRule>
    <cfRule type="cellIs" dxfId="34" priority="24" stopIfTrue="1" operator="greaterThan">
      <formula>0</formula>
    </cfRule>
  </conditionalFormatting>
  <conditionalFormatting sqref="C21:S21">
    <cfRule type="cellIs" dxfId="33" priority="25" stopIfTrue="1" operator="equal">
      <formula>$D$23</formula>
    </cfRule>
    <cfRule type="cellIs" dxfId="32" priority="26" stopIfTrue="1" operator="equal">
      <formula>$D$24</formula>
    </cfRule>
    <cfRule type="cellIs" dxfId="31" priority="27" stopIfTrue="1" operator="equal">
      <formula>$D$25</formula>
    </cfRule>
    <cfRule type="cellIs" dxfId="30" priority="28" stopIfTrue="1" operator="equal">
      <formula>$D$26</formula>
    </cfRule>
    <cfRule type="cellIs" dxfId="29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1" spans="1:78" x14ac:dyDescent="0.2">
      <c r="F1" s="22" t="s">
        <v>39</v>
      </c>
    </row>
    <row r="2" spans="1:78" ht="18" x14ac:dyDescent="0.25">
      <c r="D2" s="4" t="s">
        <v>1</v>
      </c>
      <c r="G2" s="22"/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1154</v>
      </c>
      <c r="G6" s="25">
        <v>1155</v>
      </c>
      <c r="H6" s="25">
        <v>1324</v>
      </c>
      <c r="I6" s="25">
        <v>1420</v>
      </c>
      <c r="J6" s="25">
        <v>1440</v>
      </c>
      <c r="K6" s="25">
        <v>1774</v>
      </c>
      <c r="L6" s="25">
        <v>1801</v>
      </c>
      <c r="M6" s="25">
        <v>1861</v>
      </c>
      <c r="N6" s="25">
        <v>1868</v>
      </c>
      <c r="O6" s="25">
        <v>1977</v>
      </c>
      <c r="P6" s="25">
        <v>2000</v>
      </c>
      <c r="Q6" s="25">
        <v>2006</v>
      </c>
      <c r="R6" s="25">
        <v>2027</v>
      </c>
      <c r="S6" s="25">
        <v>2278</v>
      </c>
    </row>
    <row r="7" spans="1:78" ht="30" x14ac:dyDescent="0.4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 x14ac:dyDescent="0.4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 x14ac:dyDescent="0.4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 x14ac:dyDescent="0.4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 x14ac:dyDescent="0.4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 x14ac:dyDescent="0.4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 x14ac:dyDescent="0.4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 x14ac:dyDescent="0.4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 x14ac:dyDescent="0.4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 x14ac:dyDescent="0.4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 x14ac:dyDescent="0.4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 x14ac:dyDescent="0.4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0</v>
      </c>
      <c r="G21" s="16">
        <f>SUM($G$7:$G$18)</f>
        <v>0</v>
      </c>
      <c r="H21" s="16">
        <f>SUM($H$7:$H$18)</f>
        <v>0</v>
      </c>
      <c r="I21" s="16">
        <f>SUM($I$7:$I$18)</f>
        <v>0</v>
      </c>
      <c r="J21" s="16">
        <f>SUM($J$7:$J$18)</f>
        <v>0</v>
      </c>
      <c r="K21" s="16">
        <f>SUM($K$7:$K$18)</f>
        <v>0</v>
      </c>
      <c r="L21" s="16">
        <f>SUM($L$7:$L$18)</f>
        <v>0</v>
      </c>
      <c r="M21" s="16">
        <f>SUM($M$7:$M$18)</f>
        <v>0</v>
      </c>
      <c r="N21" s="16">
        <f>SUM($N$7:$N$18)</f>
        <v>0</v>
      </c>
      <c r="O21" s="16">
        <f>SUM($O$7:$O$18)</f>
        <v>0</v>
      </c>
      <c r="P21" s="16">
        <f>SUM($P$7:$P$18)</f>
        <v>0</v>
      </c>
      <c r="Q21" s="16">
        <f>SUM($Q$7:$Q$18)</f>
        <v>0</v>
      </c>
      <c r="R21" s="16">
        <f>SUM($R$7:$R$18)</f>
        <v>0</v>
      </c>
      <c r="S21" s="16">
        <f>SUM($S$7:$S$18)</f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C23" t="s">
        <v>30</v>
      </c>
      <c r="D23" s="17">
        <f>LARGE($F$21:$S$21,1)</f>
        <v>0</v>
      </c>
      <c r="E23">
        <f>INDEX($F$6:$S$6,MATCH($D$23,$F$21:$S$21,0))</f>
        <v>1154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33</v>
      </c>
      <c r="D24" s="18">
        <f>LARGE($F$21:$S$21,2)</f>
        <v>0</v>
      </c>
      <c r="E24">
        <f>INDEX($F$6:$S$6,MATCH($D$24,$F$21:$S$21,0))</f>
        <v>1154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34</v>
      </c>
      <c r="D25" s="19">
        <f>LARGE($F$21:$S$21,3)</f>
        <v>0</v>
      </c>
      <c r="E25">
        <f>INDEX($F$6:$S$6,MATCH($D$25,$F$21:$S$21,0))</f>
        <v>1154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 t="s">
        <v>35</v>
      </c>
      <c r="D26" s="20">
        <f>LARGE($F$21:$S$21,4)</f>
        <v>0</v>
      </c>
      <c r="E26">
        <f>INDEX($F$6:$S$6,MATCH($D$26,$F$21:$S$21,0))</f>
        <v>1154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C27" t="s">
        <v>36</v>
      </c>
      <c r="D27" s="21">
        <f>LARGE($F$21:$S$21,5)</f>
        <v>0</v>
      </c>
      <c r="E27">
        <f>INDEX($F$6:$S$6,MATCH($D$27,$F$21:$S$21,0))</f>
        <v>1154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8" priority="1" stopIfTrue="1" operator="greaterThan">
      <formula>$E$7</formula>
    </cfRule>
    <cfRule type="cellIs" dxfId="27" priority="2" stopIfTrue="1" operator="equal">
      <formula>""</formula>
    </cfRule>
  </conditionalFormatting>
  <conditionalFormatting sqref="E8">
    <cfRule type="cellIs" dxfId="26" priority="3" stopIfTrue="1" operator="greaterThan">
      <formula>$E$8</formula>
    </cfRule>
    <cfRule type="cellIs" dxfId="25" priority="4" stopIfTrue="1" operator="equal">
      <formula>""</formula>
    </cfRule>
  </conditionalFormatting>
  <conditionalFormatting sqref="E9">
    <cfRule type="cellIs" dxfId="24" priority="5" stopIfTrue="1" operator="greaterThan">
      <formula>$E$9</formula>
    </cfRule>
    <cfRule type="cellIs" dxfId="23" priority="6" stopIfTrue="1" operator="equal">
      <formula>""</formula>
    </cfRule>
  </conditionalFormatting>
  <conditionalFormatting sqref="E10">
    <cfRule type="cellIs" dxfId="22" priority="7" stopIfTrue="1" operator="greaterThan">
      <formula>$E$10</formula>
    </cfRule>
    <cfRule type="cellIs" dxfId="21" priority="8" stopIfTrue="1" operator="equal">
      <formula>""</formula>
    </cfRule>
  </conditionalFormatting>
  <conditionalFormatting sqref="E11">
    <cfRule type="cellIs" dxfId="20" priority="9" stopIfTrue="1" operator="greaterThan">
      <formula>$E$11</formula>
    </cfRule>
    <cfRule type="cellIs" dxfId="19" priority="10" stopIfTrue="1" operator="equal">
      <formula>""</formula>
    </cfRule>
  </conditionalFormatting>
  <conditionalFormatting sqref="E12">
    <cfRule type="cellIs" dxfId="18" priority="11" stopIfTrue="1" operator="greaterThan">
      <formula>$E$12</formula>
    </cfRule>
    <cfRule type="cellIs" dxfId="17" priority="12" stopIfTrue="1" operator="equal">
      <formula>""</formula>
    </cfRule>
  </conditionalFormatting>
  <conditionalFormatting sqref="E13">
    <cfRule type="cellIs" dxfId="16" priority="13" stopIfTrue="1" operator="greaterThan">
      <formula>$E$13</formula>
    </cfRule>
    <cfRule type="cellIs" dxfId="15" priority="14" stopIfTrue="1" operator="equal">
      <formula>""</formula>
    </cfRule>
  </conditionalFormatting>
  <conditionalFormatting sqref="E14">
    <cfRule type="cellIs" dxfId="14" priority="15" stopIfTrue="1" operator="greaterThan">
      <formula>$E$14</formula>
    </cfRule>
    <cfRule type="cellIs" dxfId="13" priority="16" stopIfTrue="1" operator="equal">
      <formula>""</formula>
    </cfRule>
  </conditionalFormatting>
  <conditionalFormatting sqref="E15">
    <cfRule type="cellIs" dxfId="12" priority="17" stopIfTrue="1" operator="lessThan">
      <formula>$E$15</formula>
    </cfRule>
    <cfRule type="cellIs" dxfId="11" priority="18" stopIfTrue="1" operator="greaterThan">
      <formula>0</formula>
    </cfRule>
  </conditionalFormatting>
  <conditionalFormatting sqref="E16">
    <cfRule type="cellIs" dxfId="10" priority="19" stopIfTrue="1" operator="lessThan">
      <formula>$E$16</formula>
    </cfRule>
    <cfRule type="cellIs" dxfId="9" priority="20" stopIfTrue="1" operator="greaterThan">
      <formula>0</formula>
    </cfRule>
  </conditionalFormatting>
  <conditionalFormatting sqref="E17">
    <cfRule type="cellIs" dxfId="8" priority="21" stopIfTrue="1" operator="lessThan">
      <formula>$E$17</formula>
    </cfRule>
    <cfRule type="cellIs" dxfId="7" priority="22" stopIfTrue="1" operator="greaterThan">
      <formula>0</formula>
    </cfRule>
  </conditionalFormatting>
  <conditionalFormatting sqref="E18">
    <cfRule type="cellIs" dxfId="6" priority="23" stopIfTrue="1" operator="lessThan">
      <formula>$E$18</formula>
    </cfRule>
    <cfRule type="cellIs" dxfId="5" priority="24" stopIfTrue="1" operator="greaterThan">
      <formula>0</formula>
    </cfRule>
  </conditionalFormatting>
  <conditionalFormatting sqref="C21:S21">
    <cfRule type="cellIs" dxfId="4" priority="25" stopIfTrue="1" operator="equal">
      <formula>$D$23</formula>
    </cfRule>
    <cfRule type="cellIs" dxfId="3" priority="26" stopIfTrue="1" operator="equal">
      <formula>$D$24</formula>
    </cfRule>
    <cfRule type="cellIs" dxfId="2" priority="27" stopIfTrue="1" operator="equal">
      <formula>$D$25</formula>
    </cfRule>
    <cfRule type="cellIs" dxfId="1" priority="28" stopIfTrue="1" operator="equal">
      <formula>$D$26</formula>
    </cfRule>
    <cfRule type="cellIs" dxfId="0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M7" activePane="bottomRight" state="frozen"/>
      <selection pane="topRight" activeCell="D1" sqref="D1"/>
      <selection pane="bottomLeft" activeCell="A6" sqref="A6"/>
      <selection pane="bottomRight" activeCell="N12" sqref="N1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9">
        <v>100</v>
      </c>
      <c r="G7" s="9">
        <v>100</v>
      </c>
      <c r="H7" s="9">
        <v>100</v>
      </c>
      <c r="I7" s="9">
        <v>80</v>
      </c>
      <c r="J7" s="9">
        <v>100</v>
      </c>
      <c r="K7" s="9">
        <v>100</v>
      </c>
      <c r="L7" s="9">
        <v>100</v>
      </c>
      <c r="M7" s="9">
        <v>100</v>
      </c>
      <c r="N7" s="9">
        <v>100</v>
      </c>
      <c r="O7" s="9">
        <v>90</v>
      </c>
      <c r="P7" s="9">
        <v>100</v>
      </c>
      <c r="Q7" s="9">
        <v>10</v>
      </c>
      <c r="R7" s="9"/>
      <c r="S7" s="9">
        <v>100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9">
        <v>40</v>
      </c>
      <c r="G8" s="9">
        <v>40</v>
      </c>
      <c r="H8" s="9">
        <v>40</v>
      </c>
      <c r="I8" s="9">
        <v>40</v>
      </c>
      <c r="J8" s="9">
        <v>50</v>
      </c>
      <c r="K8" s="9">
        <v>40</v>
      </c>
      <c r="L8" s="9">
        <v>30</v>
      </c>
      <c r="M8" s="9">
        <v>25</v>
      </c>
      <c r="N8" s="9">
        <v>40</v>
      </c>
      <c r="O8" s="9">
        <v>50</v>
      </c>
      <c r="P8" s="9">
        <v>25</v>
      </c>
      <c r="Q8" s="9">
        <v>10</v>
      </c>
      <c r="R8" s="9"/>
      <c r="S8" s="9">
        <v>30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9">
        <v>70</v>
      </c>
      <c r="G9" s="9">
        <v>80</v>
      </c>
      <c r="H9" s="9">
        <v>100</v>
      </c>
      <c r="I9" s="9">
        <v>50</v>
      </c>
      <c r="J9" s="9">
        <v>70</v>
      </c>
      <c r="K9" s="9">
        <v>80</v>
      </c>
      <c r="L9" s="9">
        <v>70</v>
      </c>
      <c r="M9" s="9">
        <v>40</v>
      </c>
      <c r="N9" s="9">
        <v>50</v>
      </c>
      <c r="O9" s="9">
        <v>100</v>
      </c>
      <c r="P9" s="9">
        <v>50</v>
      </c>
      <c r="Q9" s="9">
        <v>10</v>
      </c>
      <c r="R9" s="9"/>
      <c r="S9" s="9">
        <v>50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9">
        <v>80</v>
      </c>
      <c r="G10" s="9">
        <v>70</v>
      </c>
      <c r="H10" s="9">
        <v>100</v>
      </c>
      <c r="I10" s="9">
        <v>50</v>
      </c>
      <c r="J10" s="9">
        <v>65</v>
      </c>
      <c r="K10" s="9">
        <v>90</v>
      </c>
      <c r="L10" s="9">
        <v>50</v>
      </c>
      <c r="M10" s="9">
        <v>50</v>
      </c>
      <c r="N10" s="9">
        <v>50</v>
      </c>
      <c r="O10" s="9">
        <v>70</v>
      </c>
      <c r="P10" s="9">
        <v>50</v>
      </c>
      <c r="Q10" s="9">
        <v>10</v>
      </c>
      <c r="R10" s="9"/>
      <c r="S10" s="9">
        <v>45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9">
        <v>150</v>
      </c>
      <c r="G11" s="9">
        <v>200</v>
      </c>
      <c r="H11" s="9">
        <v>150</v>
      </c>
      <c r="I11" s="9">
        <v>100</v>
      </c>
      <c r="J11" s="9">
        <v>150</v>
      </c>
      <c r="K11" s="9">
        <v>175</v>
      </c>
      <c r="L11" s="9">
        <v>125</v>
      </c>
      <c r="M11" s="9">
        <v>100</v>
      </c>
      <c r="N11" s="9">
        <v>70</v>
      </c>
      <c r="O11" s="9">
        <v>150</v>
      </c>
      <c r="P11" s="9">
        <v>100</v>
      </c>
      <c r="Q11" s="9">
        <v>0</v>
      </c>
      <c r="R11" s="9"/>
      <c r="S11" s="9">
        <v>100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9">
        <v>70</v>
      </c>
      <c r="G12" s="9">
        <v>80</v>
      </c>
      <c r="H12" s="9">
        <v>90</v>
      </c>
      <c r="I12" s="9">
        <v>25</v>
      </c>
      <c r="J12" s="9">
        <v>50</v>
      </c>
      <c r="K12" s="9">
        <v>75</v>
      </c>
      <c r="L12" s="9">
        <v>50</v>
      </c>
      <c r="M12" s="9">
        <v>50</v>
      </c>
      <c r="N12" s="9">
        <v>50</v>
      </c>
      <c r="O12" s="9">
        <v>50</v>
      </c>
      <c r="P12" s="9">
        <v>50</v>
      </c>
      <c r="Q12" s="9">
        <v>0</v>
      </c>
      <c r="R12" s="9"/>
      <c r="S12" s="9">
        <v>50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9">
        <v>100</v>
      </c>
      <c r="G13" s="9">
        <v>150</v>
      </c>
      <c r="H13" s="9">
        <v>150</v>
      </c>
      <c r="I13" s="9">
        <v>100</v>
      </c>
      <c r="J13" s="9">
        <v>100</v>
      </c>
      <c r="K13" s="9">
        <v>100</v>
      </c>
      <c r="L13" s="9">
        <v>125</v>
      </c>
      <c r="M13" s="9">
        <v>100</v>
      </c>
      <c r="N13" s="9">
        <v>100</v>
      </c>
      <c r="O13" s="9">
        <v>150</v>
      </c>
      <c r="P13" s="9">
        <v>50</v>
      </c>
      <c r="Q13" s="9">
        <v>0</v>
      </c>
      <c r="R13" s="9"/>
      <c r="S13" s="9">
        <v>75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9">
        <v>150</v>
      </c>
      <c r="G14" s="9">
        <v>150</v>
      </c>
      <c r="H14" s="9">
        <v>170</v>
      </c>
      <c r="I14" s="9">
        <v>125</v>
      </c>
      <c r="J14" s="9">
        <v>150</v>
      </c>
      <c r="K14" s="9">
        <v>150</v>
      </c>
      <c r="L14" s="9">
        <v>150</v>
      </c>
      <c r="M14" s="9">
        <v>125</v>
      </c>
      <c r="N14" s="9">
        <v>100</v>
      </c>
      <c r="O14" s="9">
        <v>100</v>
      </c>
      <c r="P14" s="9">
        <v>100</v>
      </c>
      <c r="Q14" s="9">
        <v>0</v>
      </c>
      <c r="R14" s="9"/>
      <c r="S14" s="9">
        <v>100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v>-5</v>
      </c>
      <c r="P15" s="15">
        <v>-20</v>
      </c>
      <c r="Q15" s="15"/>
      <c r="R15" s="15"/>
      <c r="S15" s="15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-10</v>
      </c>
      <c r="Q16" s="15">
        <v>-20</v>
      </c>
      <c r="R16" s="15"/>
      <c r="S16" s="15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15"/>
      <c r="G18" s="15"/>
      <c r="H18" s="15"/>
      <c r="I18" s="15"/>
      <c r="J18" s="15"/>
      <c r="K18" s="15"/>
      <c r="L18" s="15"/>
      <c r="M18" s="15"/>
      <c r="N18" s="15">
        <v>-10</v>
      </c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760</v>
      </c>
      <c r="G21" s="16">
        <f>SUM($G$7:$G$18)</f>
        <v>870</v>
      </c>
      <c r="H21" s="16">
        <f>SUM($H$7:$H$18)</f>
        <v>900</v>
      </c>
      <c r="I21" s="16">
        <f>SUM($I$7:$I$18)</f>
        <v>570</v>
      </c>
      <c r="J21" s="16">
        <f>SUM($J$7:$J$18)</f>
        <v>735</v>
      </c>
      <c r="K21" s="16">
        <f>SUM($K$7:$K$18)</f>
        <v>810</v>
      </c>
      <c r="L21" s="16">
        <f>SUM($L$7:$L$18)</f>
        <v>700</v>
      </c>
      <c r="M21" s="16">
        <f>SUM($M$7:$M$18)</f>
        <v>590</v>
      </c>
      <c r="N21" s="16">
        <f>SUM($N$7:$N$18)</f>
        <v>550</v>
      </c>
      <c r="O21" s="16">
        <f>SUM($O$7:$O$18)</f>
        <v>755</v>
      </c>
      <c r="P21" s="16">
        <f>SUM($P$7:$P$18)</f>
        <v>495</v>
      </c>
      <c r="Q21" s="16">
        <f>SUM($Q$7:$Q$18)</f>
        <v>20</v>
      </c>
      <c r="R21" s="16">
        <f>SUM($R$7:$R$18)</f>
        <v>0</v>
      </c>
      <c r="S21" s="16">
        <f>SUM($S$7:$S$18)</f>
        <v>550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318" priority="1" stopIfTrue="1" operator="greaterThan">
      <formula>$E$7</formula>
    </cfRule>
    <cfRule type="cellIs" dxfId="317" priority="2" stopIfTrue="1" operator="equal">
      <formula>""</formula>
    </cfRule>
  </conditionalFormatting>
  <conditionalFormatting sqref="E8:S8">
    <cfRule type="cellIs" dxfId="316" priority="3" stopIfTrue="1" operator="greaterThan">
      <formula>$E$8</formula>
    </cfRule>
    <cfRule type="cellIs" dxfId="315" priority="4" stopIfTrue="1" operator="equal">
      <formula>""</formula>
    </cfRule>
  </conditionalFormatting>
  <conditionalFormatting sqref="E9:S9">
    <cfRule type="cellIs" dxfId="314" priority="5" stopIfTrue="1" operator="greaterThan">
      <formula>$E$9</formula>
    </cfRule>
    <cfRule type="cellIs" dxfId="313" priority="6" stopIfTrue="1" operator="equal">
      <formula>""</formula>
    </cfRule>
  </conditionalFormatting>
  <conditionalFormatting sqref="E10:S10">
    <cfRule type="cellIs" dxfId="312" priority="7" stopIfTrue="1" operator="greaterThan">
      <formula>$E$10</formula>
    </cfRule>
    <cfRule type="cellIs" dxfId="311" priority="8" stopIfTrue="1" operator="equal">
      <formula>""</formula>
    </cfRule>
  </conditionalFormatting>
  <conditionalFormatting sqref="E11:S11">
    <cfRule type="cellIs" dxfId="310" priority="9" stopIfTrue="1" operator="greaterThan">
      <formula>$E$11</formula>
    </cfRule>
    <cfRule type="cellIs" dxfId="309" priority="10" stopIfTrue="1" operator="equal">
      <formula>""</formula>
    </cfRule>
  </conditionalFormatting>
  <conditionalFormatting sqref="E12:S12">
    <cfRule type="cellIs" dxfId="308" priority="11" stopIfTrue="1" operator="greaterThan">
      <formula>$E$12</formula>
    </cfRule>
    <cfRule type="cellIs" dxfId="307" priority="12" stopIfTrue="1" operator="equal">
      <formula>""</formula>
    </cfRule>
  </conditionalFormatting>
  <conditionalFormatting sqref="E13:S13">
    <cfRule type="cellIs" dxfId="306" priority="13" stopIfTrue="1" operator="greaterThan">
      <formula>$E$13</formula>
    </cfRule>
    <cfRule type="cellIs" dxfId="305" priority="14" stopIfTrue="1" operator="equal">
      <formula>""</formula>
    </cfRule>
  </conditionalFormatting>
  <conditionalFormatting sqref="E14:S14">
    <cfRule type="cellIs" dxfId="304" priority="15" stopIfTrue="1" operator="greaterThan">
      <formula>$E$14</formula>
    </cfRule>
    <cfRule type="cellIs" dxfId="303" priority="16" stopIfTrue="1" operator="equal">
      <formula>""</formula>
    </cfRule>
  </conditionalFormatting>
  <conditionalFormatting sqref="E15:S15">
    <cfRule type="cellIs" dxfId="302" priority="17" stopIfTrue="1" operator="lessThan">
      <formula>$E$15</formula>
    </cfRule>
    <cfRule type="cellIs" dxfId="301" priority="18" stopIfTrue="1" operator="greaterThan">
      <formula>0</formula>
    </cfRule>
  </conditionalFormatting>
  <conditionalFormatting sqref="E16:S16">
    <cfRule type="cellIs" dxfId="300" priority="19" stopIfTrue="1" operator="lessThan">
      <formula>$E$16</formula>
    </cfRule>
    <cfRule type="cellIs" dxfId="299" priority="20" stopIfTrue="1" operator="greaterThan">
      <formula>0</formula>
    </cfRule>
  </conditionalFormatting>
  <conditionalFormatting sqref="E17:S17">
    <cfRule type="cellIs" dxfId="298" priority="21" stopIfTrue="1" operator="lessThan">
      <formula>$E$17</formula>
    </cfRule>
    <cfRule type="cellIs" dxfId="297" priority="22" stopIfTrue="1" operator="greaterThan">
      <formula>0</formula>
    </cfRule>
  </conditionalFormatting>
  <conditionalFormatting sqref="E18:S18">
    <cfRule type="cellIs" dxfId="296" priority="23" stopIfTrue="1" operator="lessThan">
      <formula>$E$18</formula>
    </cfRule>
    <cfRule type="cellIs" dxfId="295" priority="24" stopIfTrue="1" operator="greaterThan">
      <formula>0</formula>
    </cfRule>
  </conditionalFormatting>
  <conditionalFormatting sqref="C21:S21">
    <cfRule type="cellIs" dxfId="294" priority="25" stopIfTrue="1" operator="equal">
      <formula>$D$23</formula>
    </cfRule>
    <cfRule type="cellIs" dxfId="293" priority="26" stopIfTrue="1" operator="equal">
      <formula>$D$24</formula>
    </cfRule>
    <cfRule type="cellIs" dxfId="292" priority="27" stopIfTrue="1" operator="equal">
      <formula>$D$25</formula>
    </cfRule>
    <cfRule type="cellIs" dxfId="291" priority="28" stopIfTrue="1" operator="equal">
      <formula>$D$26</formula>
    </cfRule>
    <cfRule type="cellIs" dxfId="290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L7" activePane="bottomRight" state="frozen"/>
      <selection pane="topRight" activeCell="D1" sqref="D1"/>
      <selection pane="bottomLeft" activeCell="A6" sqref="A6"/>
      <selection pane="bottomRight" activeCell="M11" sqref="M11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9">
        <v>100</v>
      </c>
      <c r="G7" s="9">
        <v>90</v>
      </c>
      <c r="H7" s="9">
        <v>100</v>
      </c>
      <c r="I7" s="9">
        <v>90</v>
      </c>
      <c r="J7" s="9">
        <v>90</v>
      </c>
      <c r="K7" s="9">
        <v>90</v>
      </c>
      <c r="L7" s="9">
        <v>90</v>
      </c>
      <c r="M7" s="9">
        <v>90</v>
      </c>
      <c r="N7" s="9">
        <v>90</v>
      </c>
      <c r="O7" s="9">
        <v>90</v>
      </c>
      <c r="P7" s="9">
        <v>50</v>
      </c>
      <c r="Q7" s="9">
        <v>10</v>
      </c>
      <c r="R7" s="9"/>
      <c r="S7" s="9">
        <v>90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9">
        <v>40</v>
      </c>
      <c r="G8" s="9">
        <v>50</v>
      </c>
      <c r="H8" s="9">
        <v>50</v>
      </c>
      <c r="I8" s="9">
        <v>40</v>
      </c>
      <c r="J8" s="9">
        <v>50</v>
      </c>
      <c r="K8" s="9">
        <v>50</v>
      </c>
      <c r="L8" s="9">
        <v>40</v>
      </c>
      <c r="M8" s="9">
        <v>40</v>
      </c>
      <c r="N8" s="9">
        <v>10</v>
      </c>
      <c r="O8" s="9">
        <v>50</v>
      </c>
      <c r="P8" s="9">
        <v>25</v>
      </c>
      <c r="Q8" s="9">
        <v>50</v>
      </c>
      <c r="R8" s="9"/>
      <c r="S8" s="9">
        <v>30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9">
        <v>100</v>
      </c>
      <c r="G9" s="9">
        <v>100</v>
      </c>
      <c r="H9" s="9">
        <v>100</v>
      </c>
      <c r="I9" s="9">
        <v>100</v>
      </c>
      <c r="J9" s="9">
        <v>75</v>
      </c>
      <c r="K9" s="9">
        <v>100</v>
      </c>
      <c r="L9" s="9">
        <v>100</v>
      </c>
      <c r="M9" s="9">
        <v>100</v>
      </c>
      <c r="N9" s="9">
        <v>90</v>
      </c>
      <c r="O9" s="9">
        <v>100</v>
      </c>
      <c r="P9" s="9">
        <v>50</v>
      </c>
      <c r="Q9" s="9">
        <v>10</v>
      </c>
      <c r="R9" s="9"/>
      <c r="S9" s="9">
        <v>100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9">
        <v>90</v>
      </c>
      <c r="G10" s="9">
        <v>100</v>
      </c>
      <c r="H10" s="9">
        <v>100</v>
      </c>
      <c r="I10" s="9">
        <v>80</v>
      </c>
      <c r="J10" s="9">
        <v>75</v>
      </c>
      <c r="K10" s="9">
        <v>95</v>
      </c>
      <c r="L10" s="9">
        <v>90</v>
      </c>
      <c r="M10" s="9">
        <v>90</v>
      </c>
      <c r="N10" s="9">
        <v>10</v>
      </c>
      <c r="O10" s="9">
        <v>90</v>
      </c>
      <c r="P10" s="9">
        <v>50</v>
      </c>
      <c r="Q10" s="9">
        <v>10</v>
      </c>
      <c r="R10" s="9"/>
      <c r="S10" s="9">
        <v>50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9">
        <v>200</v>
      </c>
      <c r="G11" s="9">
        <v>190</v>
      </c>
      <c r="H11" s="9">
        <v>200</v>
      </c>
      <c r="I11" s="9">
        <v>90</v>
      </c>
      <c r="J11" s="9">
        <v>180</v>
      </c>
      <c r="K11" s="9">
        <v>190</v>
      </c>
      <c r="L11" s="9">
        <v>180</v>
      </c>
      <c r="M11" s="9">
        <v>90</v>
      </c>
      <c r="N11" s="9">
        <v>20</v>
      </c>
      <c r="O11" s="9">
        <v>190</v>
      </c>
      <c r="P11" s="9">
        <v>100</v>
      </c>
      <c r="Q11" s="9">
        <v>10</v>
      </c>
      <c r="R11" s="9"/>
      <c r="S11" s="9">
        <v>50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9">
        <v>90</v>
      </c>
      <c r="G12" s="9">
        <v>90</v>
      </c>
      <c r="H12" s="9">
        <v>100</v>
      </c>
      <c r="I12" s="9">
        <v>80</v>
      </c>
      <c r="J12" s="9">
        <v>90</v>
      </c>
      <c r="K12" s="9">
        <v>95</v>
      </c>
      <c r="L12" s="9">
        <v>80</v>
      </c>
      <c r="M12" s="9">
        <v>90</v>
      </c>
      <c r="N12" s="9">
        <v>40</v>
      </c>
      <c r="O12" s="9">
        <v>90</v>
      </c>
      <c r="P12" s="9">
        <v>50</v>
      </c>
      <c r="Q12" s="9">
        <v>10</v>
      </c>
      <c r="R12" s="9"/>
      <c r="S12" s="9">
        <v>75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9">
        <v>150</v>
      </c>
      <c r="G13" s="9">
        <v>150</v>
      </c>
      <c r="H13" s="9">
        <v>150</v>
      </c>
      <c r="I13" s="9">
        <v>90</v>
      </c>
      <c r="J13" s="9">
        <v>140</v>
      </c>
      <c r="K13" s="9">
        <v>145</v>
      </c>
      <c r="L13" s="9">
        <v>140</v>
      </c>
      <c r="M13" s="9">
        <v>100</v>
      </c>
      <c r="N13" s="9">
        <v>0</v>
      </c>
      <c r="O13" s="9">
        <v>145</v>
      </c>
      <c r="P13" s="9">
        <v>0</v>
      </c>
      <c r="Q13" s="9">
        <v>0</v>
      </c>
      <c r="R13" s="9"/>
      <c r="S13" s="9">
        <v>90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9">
        <v>190</v>
      </c>
      <c r="G14" s="9">
        <v>190</v>
      </c>
      <c r="H14" s="9">
        <v>200</v>
      </c>
      <c r="I14" s="9">
        <v>70</v>
      </c>
      <c r="J14" s="9">
        <v>175</v>
      </c>
      <c r="K14" s="9">
        <v>190</v>
      </c>
      <c r="L14" s="9">
        <v>180</v>
      </c>
      <c r="M14" s="9">
        <v>150</v>
      </c>
      <c r="N14" s="9">
        <v>0</v>
      </c>
      <c r="O14" s="9">
        <v>190</v>
      </c>
      <c r="P14" s="9">
        <v>50</v>
      </c>
      <c r="Q14" s="9">
        <v>0</v>
      </c>
      <c r="R14" s="9"/>
      <c r="S14" s="9">
        <v>90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v>-5</v>
      </c>
      <c r="P15" s="15">
        <v>-20</v>
      </c>
      <c r="Q15" s="15">
        <v>-20</v>
      </c>
      <c r="R15" s="15"/>
      <c r="S15" s="15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>
        <v>-10</v>
      </c>
      <c r="O16" s="15"/>
      <c r="P16" s="15">
        <v>-10</v>
      </c>
      <c r="Q16" s="15"/>
      <c r="R16" s="15"/>
      <c r="S16" s="15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960</v>
      </c>
      <c r="G21" s="16">
        <f>SUM($G$7:$G$18)</f>
        <v>960</v>
      </c>
      <c r="H21" s="16">
        <f>SUM($H$7:$H$18)</f>
        <v>1000</v>
      </c>
      <c r="I21" s="16">
        <f>SUM($I$7:$I$18)</f>
        <v>640</v>
      </c>
      <c r="J21" s="16">
        <f>SUM($J$7:$J$18)</f>
        <v>875</v>
      </c>
      <c r="K21" s="16">
        <f>SUM($K$7:$K$18)</f>
        <v>955</v>
      </c>
      <c r="L21" s="16">
        <f>SUM($L$7:$L$18)</f>
        <v>900</v>
      </c>
      <c r="M21" s="16">
        <f>SUM($M$7:$M$18)</f>
        <v>750</v>
      </c>
      <c r="N21" s="16">
        <f>SUM($N$7:$N$18)</f>
        <v>250</v>
      </c>
      <c r="O21" s="16">
        <f>SUM($O$7:$O$18)</f>
        <v>940</v>
      </c>
      <c r="P21" s="16">
        <f>SUM($P$7:$P$18)</f>
        <v>345</v>
      </c>
      <c r="Q21" s="16">
        <f>SUM($Q$7:$Q$18)</f>
        <v>80</v>
      </c>
      <c r="R21" s="16">
        <f>SUM($R$7:$R$18)</f>
        <v>0</v>
      </c>
      <c r="S21" s="16">
        <f>SUM($S$7:$S$18)</f>
        <v>575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289" priority="1" stopIfTrue="1" operator="greaterThan">
      <formula>$E$7</formula>
    </cfRule>
    <cfRule type="cellIs" dxfId="288" priority="2" stopIfTrue="1" operator="equal">
      <formula>""</formula>
    </cfRule>
  </conditionalFormatting>
  <conditionalFormatting sqref="E8:S8">
    <cfRule type="cellIs" dxfId="287" priority="3" stopIfTrue="1" operator="greaterThan">
      <formula>$E$8</formula>
    </cfRule>
    <cfRule type="cellIs" dxfId="286" priority="4" stopIfTrue="1" operator="equal">
      <formula>""</formula>
    </cfRule>
  </conditionalFormatting>
  <conditionalFormatting sqref="E9:S9">
    <cfRule type="cellIs" dxfId="285" priority="5" stopIfTrue="1" operator="greaterThan">
      <formula>$E$9</formula>
    </cfRule>
    <cfRule type="cellIs" dxfId="284" priority="6" stopIfTrue="1" operator="equal">
      <formula>""</formula>
    </cfRule>
  </conditionalFormatting>
  <conditionalFormatting sqref="E10:S10">
    <cfRule type="cellIs" dxfId="283" priority="7" stopIfTrue="1" operator="greaterThan">
      <formula>$E$10</formula>
    </cfRule>
    <cfRule type="cellIs" dxfId="282" priority="8" stopIfTrue="1" operator="equal">
      <formula>""</formula>
    </cfRule>
  </conditionalFormatting>
  <conditionalFormatting sqref="E11:S11">
    <cfRule type="cellIs" dxfId="281" priority="9" stopIfTrue="1" operator="greaterThan">
      <formula>$E$11</formula>
    </cfRule>
    <cfRule type="cellIs" dxfId="280" priority="10" stopIfTrue="1" operator="equal">
      <formula>""</formula>
    </cfRule>
  </conditionalFormatting>
  <conditionalFormatting sqref="E12:S12">
    <cfRule type="cellIs" dxfId="279" priority="11" stopIfTrue="1" operator="greaterThan">
      <formula>$E$12</formula>
    </cfRule>
    <cfRule type="cellIs" dxfId="278" priority="12" stopIfTrue="1" operator="equal">
      <formula>""</formula>
    </cfRule>
  </conditionalFormatting>
  <conditionalFormatting sqref="E13:S13">
    <cfRule type="cellIs" dxfId="277" priority="13" stopIfTrue="1" operator="greaterThan">
      <formula>$E$13</formula>
    </cfRule>
    <cfRule type="cellIs" dxfId="276" priority="14" stopIfTrue="1" operator="equal">
      <formula>""</formula>
    </cfRule>
  </conditionalFormatting>
  <conditionalFormatting sqref="E14:S14">
    <cfRule type="cellIs" dxfId="275" priority="15" stopIfTrue="1" operator="greaterThan">
      <formula>$E$14</formula>
    </cfRule>
    <cfRule type="cellIs" dxfId="274" priority="16" stopIfTrue="1" operator="equal">
      <formula>""</formula>
    </cfRule>
  </conditionalFormatting>
  <conditionalFormatting sqref="E15:S15">
    <cfRule type="cellIs" dxfId="273" priority="17" stopIfTrue="1" operator="lessThan">
      <formula>$E$15</formula>
    </cfRule>
    <cfRule type="cellIs" dxfId="272" priority="18" stopIfTrue="1" operator="greaterThan">
      <formula>0</formula>
    </cfRule>
  </conditionalFormatting>
  <conditionalFormatting sqref="E16:S16">
    <cfRule type="cellIs" dxfId="271" priority="19" stopIfTrue="1" operator="lessThan">
      <formula>$E$16</formula>
    </cfRule>
    <cfRule type="cellIs" dxfId="270" priority="20" stopIfTrue="1" operator="greaterThan">
      <formula>0</formula>
    </cfRule>
  </conditionalFormatting>
  <conditionalFormatting sqref="E17:S17">
    <cfRule type="cellIs" dxfId="269" priority="21" stopIfTrue="1" operator="lessThan">
      <formula>$E$17</formula>
    </cfRule>
    <cfRule type="cellIs" dxfId="268" priority="22" stopIfTrue="1" operator="greaterThan">
      <formula>0</formula>
    </cfRule>
  </conditionalFormatting>
  <conditionalFormatting sqref="E18:S18">
    <cfRule type="cellIs" dxfId="267" priority="23" stopIfTrue="1" operator="lessThan">
      <formula>$E$18</formula>
    </cfRule>
    <cfRule type="cellIs" dxfId="266" priority="24" stopIfTrue="1" operator="greaterThan">
      <formula>0</formula>
    </cfRule>
  </conditionalFormatting>
  <conditionalFormatting sqref="C21:S21">
    <cfRule type="cellIs" dxfId="265" priority="25" stopIfTrue="1" operator="equal">
      <formula>$D$23</formula>
    </cfRule>
    <cfRule type="cellIs" dxfId="264" priority="26" stopIfTrue="1" operator="equal">
      <formula>$D$24</formula>
    </cfRule>
    <cfRule type="cellIs" dxfId="263" priority="27" stopIfTrue="1" operator="equal">
      <formula>$D$25</formula>
    </cfRule>
    <cfRule type="cellIs" dxfId="262" priority="28" stopIfTrue="1" operator="equal">
      <formula>$D$26</formula>
    </cfRule>
    <cfRule type="cellIs" dxfId="261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N7" activePane="bottomRight" state="frozen"/>
      <selection pane="topRight" activeCell="D1" sqref="D1"/>
      <selection pane="bottomLeft" activeCell="A6" sqref="A6"/>
      <selection pane="bottomRight" activeCell="N10" sqref="N10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9">
        <v>100</v>
      </c>
      <c r="G7" s="9">
        <v>100</v>
      </c>
      <c r="H7" s="9">
        <v>100</v>
      </c>
      <c r="I7" s="9">
        <v>100</v>
      </c>
      <c r="J7" s="9">
        <v>100</v>
      </c>
      <c r="K7" s="9">
        <v>100</v>
      </c>
      <c r="L7" s="9">
        <v>100</v>
      </c>
      <c r="M7" s="9">
        <v>100</v>
      </c>
      <c r="N7" s="9">
        <v>100</v>
      </c>
      <c r="O7" s="9">
        <v>100</v>
      </c>
      <c r="P7" s="9">
        <v>95</v>
      </c>
      <c r="Q7" s="9">
        <v>25</v>
      </c>
      <c r="R7" s="9"/>
      <c r="S7" s="9">
        <v>50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9">
        <v>50</v>
      </c>
      <c r="G8" s="9">
        <v>25</v>
      </c>
      <c r="H8" s="9">
        <v>50</v>
      </c>
      <c r="I8" s="9">
        <v>25</v>
      </c>
      <c r="J8" s="9">
        <v>50</v>
      </c>
      <c r="K8" s="9">
        <v>50</v>
      </c>
      <c r="L8" s="9">
        <v>50</v>
      </c>
      <c r="M8" s="9">
        <v>25</v>
      </c>
      <c r="N8" s="9">
        <v>25</v>
      </c>
      <c r="O8" s="9">
        <v>50</v>
      </c>
      <c r="P8" s="9">
        <v>50</v>
      </c>
      <c r="Q8" s="9">
        <v>50</v>
      </c>
      <c r="R8" s="9"/>
      <c r="S8" s="9">
        <v>25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9">
        <v>100</v>
      </c>
      <c r="G9" s="9">
        <v>100</v>
      </c>
      <c r="H9" s="9">
        <v>100</v>
      </c>
      <c r="I9" s="9">
        <v>50</v>
      </c>
      <c r="J9" s="9">
        <v>50</v>
      </c>
      <c r="K9" s="9">
        <v>100</v>
      </c>
      <c r="L9" s="9">
        <v>75</v>
      </c>
      <c r="M9" s="9">
        <v>75</v>
      </c>
      <c r="N9" s="9">
        <v>100</v>
      </c>
      <c r="O9" s="9">
        <v>100</v>
      </c>
      <c r="P9" s="9">
        <v>50</v>
      </c>
      <c r="Q9" s="9">
        <v>50</v>
      </c>
      <c r="R9" s="9"/>
      <c r="S9" s="9">
        <v>75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9">
        <v>75</v>
      </c>
      <c r="G10" s="9">
        <v>75</v>
      </c>
      <c r="H10" s="9">
        <v>100</v>
      </c>
      <c r="I10" s="9">
        <v>25</v>
      </c>
      <c r="J10" s="9">
        <v>50</v>
      </c>
      <c r="K10" s="9">
        <v>100</v>
      </c>
      <c r="L10" s="9">
        <v>50</v>
      </c>
      <c r="M10" s="9">
        <v>50</v>
      </c>
      <c r="N10" s="9">
        <v>25</v>
      </c>
      <c r="O10" s="9">
        <v>75</v>
      </c>
      <c r="P10" s="9">
        <v>50</v>
      </c>
      <c r="Q10" s="9">
        <v>100</v>
      </c>
      <c r="R10" s="9"/>
      <c r="S10" s="9">
        <v>50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9">
        <v>100</v>
      </c>
      <c r="G11" s="9">
        <v>150</v>
      </c>
      <c r="H11" s="9">
        <v>200</v>
      </c>
      <c r="I11" s="9">
        <v>50</v>
      </c>
      <c r="J11" s="9">
        <v>100</v>
      </c>
      <c r="K11" s="9">
        <v>150</v>
      </c>
      <c r="L11" s="9">
        <v>75</v>
      </c>
      <c r="M11" s="9">
        <v>50</v>
      </c>
      <c r="N11" s="9">
        <v>25</v>
      </c>
      <c r="O11" s="9">
        <v>200</v>
      </c>
      <c r="P11" s="9">
        <v>100</v>
      </c>
      <c r="Q11" s="9">
        <v>0</v>
      </c>
      <c r="R11" s="9"/>
      <c r="S11" s="9">
        <v>100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9">
        <v>25</v>
      </c>
      <c r="G12" s="9">
        <v>75</v>
      </c>
      <c r="H12" s="9">
        <v>100</v>
      </c>
      <c r="I12" s="9">
        <v>25</v>
      </c>
      <c r="J12" s="9">
        <v>75</v>
      </c>
      <c r="K12" s="9">
        <v>75</v>
      </c>
      <c r="L12" s="9">
        <v>50</v>
      </c>
      <c r="M12" s="9">
        <v>25</v>
      </c>
      <c r="N12" s="9">
        <v>25</v>
      </c>
      <c r="O12" s="9">
        <v>75</v>
      </c>
      <c r="P12" s="9">
        <v>50</v>
      </c>
      <c r="Q12" s="9">
        <v>0</v>
      </c>
      <c r="R12" s="9"/>
      <c r="S12" s="9">
        <v>50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9">
        <v>50</v>
      </c>
      <c r="G13" s="9">
        <v>150</v>
      </c>
      <c r="H13" s="9">
        <v>150</v>
      </c>
      <c r="I13" s="9">
        <v>50</v>
      </c>
      <c r="J13" s="9">
        <v>100</v>
      </c>
      <c r="K13" s="9">
        <v>100</v>
      </c>
      <c r="L13" s="9">
        <v>100</v>
      </c>
      <c r="M13" s="9">
        <v>100</v>
      </c>
      <c r="N13" s="9">
        <v>50</v>
      </c>
      <c r="O13" s="9">
        <v>100</v>
      </c>
      <c r="P13" s="9">
        <v>0</v>
      </c>
      <c r="Q13" s="9">
        <v>0</v>
      </c>
      <c r="R13" s="9"/>
      <c r="S13" s="9">
        <v>50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9">
        <v>100</v>
      </c>
      <c r="G14" s="9">
        <v>150</v>
      </c>
      <c r="H14" s="9">
        <v>200</v>
      </c>
      <c r="I14" s="9">
        <v>100</v>
      </c>
      <c r="J14" s="9">
        <v>150</v>
      </c>
      <c r="K14" s="9">
        <v>175</v>
      </c>
      <c r="L14" s="9">
        <v>100</v>
      </c>
      <c r="M14" s="9">
        <v>100</v>
      </c>
      <c r="N14" s="9">
        <v>50</v>
      </c>
      <c r="O14" s="9">
        <v>150</v>
      </c>
      <c r="P14" s="9">
        <v>100</v>
      </c>
      <c r="Q14" s="9">
        <v>0</v>
      </c>
      <c r="R14" s="9"/>
      <c r="S14" s="9">
        <v>100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v>-5</v>
      </c>
      <c r="P15" s="15">
        <v>-20</v>
      </c>
      <c r="Q15" s="15">
        <v>-20</v>
      </c>
      <c r="R15" s="15"/>
      <c r="S15" s="15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>
        <v>-25</v>
      </c>
      <c r="N16" s="15">
        <v>-10</v>
      </c>
      <c r="O16" s="15"/>
      <c r="P16" s="15"/>
      <c r="Q16" s="15"/>
      <c r="R16" s="15"/>
      <c r="S16" s="15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600</v>
      </c>
      <c r="G21" s="16">
        <f>SUM($G$7:$G$18)</f>
        <v>825</v>
      </c>
      <c r="H21" s="16">
        <f>SUM($H$7:$H$18)</f>
        <v>1000</v>
      </c>
      <c r="I21" s="16">
        <f>SUM($I$7:$I$18)</f>
        <v>425</v>
      </c>
      <c r="J21" s="16">
        <f>SUM($J$7:$J$18)</f>
        <v>675</v>
      </c>
      <c r="K21" s="16">
        <f>SUM($K$7:$K$18)</f>
        <v>850</v>
      </c>
      <c r="L21" s="16">
        <f>SUM($L$7:$L$18)</f>
        <v>600</v>
      </c>
      <c r="M21" s="16">
        <f>SUM($M$7:$M$18)</f>
        <v>500</v>
      </c>
      <c r="N21" s="16">
        <f>SUM($N$7:$N$18)</f>
        <v>390</v>
      </c>
      <c r="O21" s="16">
        <f>SUM($O$7:$O$18)</f>
        <v>845</v>
      </c>
      <c r="P21" s="16">
        <f>SUM($P$7:$P$18)</f>
        <v>475</v>
      </c>
      <c r="Q21" s="16">
        <f>SUM($Q$7:$Q$18)</f>
        <v>205</v>
      </c>
      <c r="R21" s="16">
        <f>SUM($R$7:$R$18)</f>
        <v>0</v>
      </c>
      <c r="S21" s="16">
        <f>SUM($S$7:$S$18)</f>
        <v>500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260" priority="1" stopIfTrue="1" operator="greaterThan">
      <formula>$E$7</formula>
    </cfRule>
    <cfRule type="cellIs" dxfId="259" priority="2" stopIfTrue="1" operator="equal">
      <formula>""</formula>
    </cfRule>
  </conditionalFormatting>
  <conditionalFormatting sqref="E8:S8">
    <cfRule type="cellIs" dxfId="258" priority="3" stopIfTrue="1" operator="greaterThan">
      <formula>$E$8</formula>
    </cfRule>
    <cfRule type="cellIs" dxfId="257" priority="4" stopIfTrue="1" operator="equal">
      <formula>""</formula>
    </cfRule>
  </conditionalFormatting>
  <conditionalFormatting sqref="E9:S9">
    <cfRule type="cellIs" dxfId="256" priority="5" stopIfTrue="1" operator="greaterThan">
      <formula>$E$9</formula>
    </cfRule>
    <cfRule type="cellIs" dxfId="255" priority="6" stopIfTrue="1" operator="equal">
      <formula>""</formula>
    </cfRule>
  </conditionalFormatting>
  <conditionalFormatting sqref="E10:S10">
    <cfRule type="cellIs" dxfId="254" priority="7" stopIfTrue="1" operator="greaterThan">
      <formula>$E$10</formula>
    </cfRule>
    <cfRule type="cellIs" dxfId="253" priority="8" stopIfTrue="1" operator="equal">
      <formula>""</formula>
    </cfRule>
  </conditionalFormatting>
  <conditionalFormatting sqref="E11:S11">
    <cfRule type="cellIs" dxfId="252" priority="9" stopIfTrue="1" operator="greaterThan">
      <formula>$E$11</formula>
    </cfRule>
    <cfRule type="cellIs" dxfId="251" priority="10" stopIfTrue="1" operator="equal">
      <formula>""</formula>
    </cfRule>
  </conditionalFormatting>
  <conditionalFormatting sqref="E12:S12">
    <cfRule type="cellIs" dxfId="250" priority="11" stopIfTrue="1" operator="greaterThan">
      <formula>$E$12</formula>
    </cfRule>
    <cfRule type="cellIs" dxfId="249" priority="12" stopIfTrue="1" operator="equal">
      <formula>""</formula>
    </cfRule>
  </conditionalFormatting>
  <conditionalFormatting sqref="E13:S13">
    <cfRule type="cellIs" dxfId="248" priority="13" stopIfTrue="1" operator="greaterThan">
      <formula>$E$13</formula>
    </cfRule>
    <cfRule type="cellIs" dxfId="247" priority="14" stopIfTrue="1" operator="equal">
      <formula>""</formula>
    </cfRule>
  </conditionalFormatting>
  <conditionalFormatting sqref="E14:S14">
    <cfRule type="cellIs" dxfId="246" priority="15" stopIfTrue="1" operator="greaterThan">
      <formula>$E$14</formula>
    </cfRule>
    <cfRule type="cellIs" dxfId="245" priority="16" stopIfTrue="1" operator="equal">
      <formula>""</formula>
    </cfRule>
  </conditionalFormatting>
  <conditionalFormatting sqref="E15:S15">
    <cfRule type="cellIs" dxfId="244" priority="17" stopIfTrue="1" operator="lessThan">
      <formula>$E$15</formula>
    </cfRule>
    <cfRule type="cellIs" dxfId="243" priority="18" stopIfTrue="1" operator="greaterThan">
      <formula>0</formula>
    </cfRule>
  </conditionalFormatting>
  <conditionalFormatting sqref="E16:S16">
    <cfRule type="cellIs" dxfId="242" priority="19" stopIfTrue="1" operator="lessThan">
      <formula>$E$16</formula>
    </cfRule>
    <cfRule type="cellIs" dxfId="241" priority="20" stopIfTrue="1" operator="greaterThan">
      <formula>0</formula>
    </cfRule>
  </conditionalFormatting>
  <conditionalFormatting sqref="E17:S17">
    <cfRule type="cellIs" dxfId="240" priority="21" stopIfTrue="1" operator="lessThan">
      <formula>$E$17</formula>
    </cfRule>
    <cfRule type="cellIs" dxfId="239" priority="22" stopIfTrue="1" operator="greaterThan">
      <formula>0</formula>
    </cfRule>
  </conditionalFormatting>
  <conditionalFormatting sqref="E18:S18">
    <cfRule type="cellIs" dxfId="238" priority="23" stopIfTrue="1" operator="lessThan">
      <formula>$E$18</formula>
    </cfRule>
    <cfRule type="cellIs" dxfId="237" priority="24" stopIfTrue="1" operator="greaterThan">
      <formula>0</formula>
    </cfRule>
  </conditionalFormatting>
  <conditionalFormatting sqref="C21:S21">
    <cfRule type="cellIs" dxfId="236" priority="25" stopIfTrue="1" operator="equal">
      <formula>$D$23</formula>
    </cfRule>
    <cfRule type="cellIs" dxfId="235" priority="26" stopIfTrue="1" operator="equal">
      <formula>$D$24</formula>
    </cfRule>
    <cfRule type="cellIs" dxfId="234" priority="27" stopIfTrue="1" operator="equal">
      <formula>$D$25</formula>
    </cfRule>
    <cfRule type="cellIs" dxfId="233" priority="28" stopIfTrue="1" operator="equal">
      <formula>$D$26</formula>
    </cfRule>
    <cfRule type="cellIs" dxfId="232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N7" activePane="bottomRight" state="frozen"/>
      <selection pane="topRight" activeCell="D1" sqref="D1"/>
      <selection pane="bottomLeft" activeCell="A6" sqref="A6"/>
      <selection pane="bottomRight" activeCell="N7" sqref="N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9">
        <v>100</v>
      </c>
      <c r="G7" s="9">
        <v>90</v>
      </c>
      <c r="H7" s="9">
        <v>100</v>
      </c>
      <c r="I7" s="9">
        <v>100</v>
      </c>
      <c r="J7" s="9">
        <v>100</v>
      </c>
      <c r="K7" s="9">
        <v>100</v>
      </c>
      <c r="L7" s="9">
        <v>100</v>
      </c>
      <c r="M7" s="9">
        <v>100</v>
      </c>
      <c r="N7" s="9">
        <v>75</v>
      </c>
      <c r="O7" s="9">
        <v>95</v>
      </c>
      <c r="P7" s="9">
        <v>75</v>
      </c>
      <c r="Q7" s="9">
        <v>50</v>
      </c>
      <c r="R7" s="9"/>
      <c r="S7" s="9">
        <v>90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9">
        <v>50</v>
      </c>
      <c r="G8" s="9">
        <v>50</v>
      </c>
      <c r="H8" s="9">
        <v>50</v>
      </c>
      <c r="I8" s="9">
        <v>40</v>
      </c>
      <c r="J8" s="9">
        <v>40</v>
      </c>
      <c r="K8" s="9">
        <v>50</v>
      </c>
      <c r="L8" s="9">
        <v>50</v>
      </c>
      <c r="M8" s="9">
        <v>50</v>
      </c>
      <c r="N8" s="9">
        <v>40</v>
      </c>
      <c r="O8" s="9">
        <v>50</v>
      </c>
      <c r="P8" s="9">
        <v>40</v>
      </c>
      <c r="Q8" s="9">
        <v>25</v>
      </c>
      <c r="R8" s="9"/>
      <c r="S8" s="9">
        <v>40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9">
        <v>90</v>
      </c>
      <c r="G9" s="9">
        <v>90</v>
      </c>
      <c r="H9" s="9">
        <v>100</v>
      </c>
      <c r="I9" s="9">
        <v>50</v>
      </c>
      <c r="J9" s="9">
        <v>75</v>
      </c>
      <c r="K9" s="9">
        <v>80</v>
      </c>
      <c r="L9" s="9">
        <v>80</v>
      </c>
      <c r="M9" s="9">
        <v>75</v>
      </c>
      <c r="N9" s="9">
        <v>50</v>
      </c>
      <c r="O9" s="9">
        <v>80</v>
      </c>
      <c r="P9" s="9">
        <v>40</v>
      </c>
      <c r="Q9" s="9">
        <v>25</v>
      </c>
      <c r="R9" s="9"/>
      <c r="S9" s="9">
        <v>80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9">
        <v>80</v>
      </c>
      <c r="G10" s="9">
        <v>90</v>
      </c>
      <c r="H10" s="9">
        <v>100</v>
      </c>
      <c r="I10" s="9">
        <v>75</v>
      </c>
      <c r="J10" s="9">
        <v>75</v>
      </c>
      <c r="K10" s="9">
        <v>80</v>
      </c>
      <c r="L10" s="9">
        <v>80</v>
      </c>
      <c r="M10" s="9">
        <v>75</v>
      </c>
      <c r="N10" s="9">
        <v>75</v>
      </c>
      <c r="O10" s="9">
        <v>90</v>
      </c>
      <c r="P10" s="9">
        <v>75</v>
      </c>
      <c r="Q10" s="9">
        <v>10</v>
      </c>
      <c r="R10" s="9"/>
      <c r="S10" s="9">
        <v>75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9">
        <v>150</v>
      </c>
      <c r="G11" s="9">
        <v>150</v>
      </c>
      <c r="H11" s="9">
        <v>200</v>
      </c>
      <c r="I11" s="9">
        <v>75</v>
      </c>
      <c r="J11" s="9">
        <v>100</v>
      </c>
      <c r="K11" s="9">
        <v>150</v>
      </c>
      <c r="L11" s="9">
        <v>90</v>
      </c>
      <c r="M11" s="9">
        <v>75</v>
      </c>
      <c r="N11" s="9">
        <v>100</v>
      </c>
      <c r="O11" s="9">
        <v>150</v>
      </c>
      <c r="P11" s="9">
        <v>100</v>
      </c>
      <c r="Q11" s="9">
        <v>0</v>
      </c>
      <c r="R11" s="9"/>
      <c r="S11" s="9">
        <v>90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9">
        <v>60</v>
      </c>
      <c r="G12" s="9">
        <v>90</v>
      </c>
      <c r="H12" s="9">
        <v>100</v>
      </c>
      <c r="I12" s="9">
        <v>40</v>
      </c>
      <c r="J12" s="9">
        <v>75</v>
      </c>
      <c r="K12" s="9">
        <v>80</v>
      </c>
      <c r="L12" s="9">
        <v>75</v>
      </c>
      <c r="M12" s="9">
        <v>60</v>
      </c>
      <c r="N12" s="9">
        <v>60</v>
      </c>
      <c r="O12" s="9">
        <v>80</v>
      </c>
      <c r="P12" s="9">
        <v>75</v>
      </c>
      <c r="Q12" s="9">
        <v>0</v>
      </c>
      <c r="R12" s="9"/>
      <c r="S12" s="9">
        <v>65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9">
        <v>80</v>
      </c>
      <c r="G13" s="9">
        <v>100</v>
      </c>
      <c r="H13" s="9">
        <v>125</v>
      </c>
      <c r="I13" s="9">
        <v>75</v>
      </c>
      <c r="J13" s="9">
        <v>125</v>
      </c>
      <c r="K13" s="9">
        <v>125</v>
      </c>
      <c r="L13" s="9">
        <v>110</v>
      </c>
      <c r="M13" s="9">
        <v>100</v>
      </c>
      <c r="N13" s="9">
        <v>75</v>
      </c>
      <c r="O13" s="9">
        <v>140</v>
      </c>
      <c r="P13" s="9">
        <v>0</v>
      </c>
      <c r="Q13" s="9">
        <v>0</v>
      </c>
      <c r="R13" s="9"/>
      <c r="S13" s="9">
        <v>50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9">
        <v>100</v>
      </c>
      <c r="G14" s="9">
        <v>150</v>
      </c>
      <c r="H14" s="9">
        <v>200</v>
      </c>
      <c r="I14" s="9">
        <v>75</v>
      </c>
      <c r="J14" s="9">
        <v>125</v>
      </c>
      <c r="K14" s="9">
        <v>130</v>
      </c>
      <c r="L14" s="9">
        <v>115</v>
      </c>
      <c r="M14" s="9">
        <v>115</v>
      </c>
      <c r="N14" s="9">
        <v>75</v>
      </c>
      <c r="O14" s="9">
        <v>125</v>
      </c>
      <c r="P14" s="9">
        <v>50</v>
      </c>
      <c r="Q14" s="9">
        <v>0</v>
      </c>
      <c r="R14" s="9"/>
      <c r="S14" s="9">
        <v>100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v>-5</v>
      </c>
      <c r="P15" s="15">
        <v>-20</v>
      </c>
      <c r="Q15" s="15">
        <v>-20</v>
      </c>
      <c r="R15" s="15"/>
      <c r="S15" s="15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>
        <v>-10</v>
      </c>
      <c r="O16" s="15"/>
      <c r="P16" s="15">
        <v>-10</v>
      </c>
      <c r="Q16" s="15"/>
      <c r="R16" s="15"/>
      <c r="S16" s="15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710</v>
      </c>
      <c r="G21" s="16">
        <f>SUM($G$7:$G$18)</f>
        <v>810</v>
      </c>
      <c r="H21" s="16">
        <f>SUM($H$7:$H$18)</f>
        <v>975</v>
      </c>
      <c r="I21" s="16">
        <f>SUM($I$7:$I$18)</f>
        <v>530</v>
      </c>
      <c r="J21" s="16">
        <f>SUM($J$7:$J$18)</f>
        <v>715</v>
      </c>
      <c r="K21" s="16">
        <f>SUM($K$7:$K$18)</f>
        <v>795</v>
      </c>
      <c r="L21" s="16">
        <f>SUM($L$7:$L$18)</f>
        <v>700</v>
      </c>
      <c r="M21" s="16">
        <f>SUM($M$7:$M$18)</f>
        <v>650</v>
      </c>
      <c r="N21" s="16">
        <f>SUM($N$7:$N$18)</f>
        <v>540</v>
      </c>
      <c r="O21" s="16">
        <f>SUM($O$7:$O$18)</f>
        <v>805</v>
      </c>
      <c r="P21" s="16">
        <f>SUM($P$7:$P$18)</f>
        <v>425</v>
      </c>
      <c r="Q21" s="16">
        <f>SUM($Q$7:$Q$18)</f>
        <v>90</v>
      </c>
      <c r="R21" s="16">
        <f>SUM($R$7:$R$18)</f>
        <v>0</v>
      </c>
      <c r="S21" s="16">
        <f>SUM($S$7:$S$18)</f>
        <v>590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231" priority="1" stopIfTrue="1" operator="greaterThan">
      <formula>$E$7</formula>
    </cfRule>
    <cfRule type="cellIs" dxfId="230" priority="2" stopIfTrue="1" operator="equal">
      <formula>""</formula>
    </cfRule>
  </conditionalFormatting>
  <conditionalFormatting sqref="E8:S8">
    <cfRule type="cellIs" dxfId="229" priority="3" stopIfTrue="1" operator="greaterThan">
      <formula>$E$8</formula>
    </cfRule>
    <cfRule type="cellIs" dxfId="228" priority="4" stopIfTrue="1" operator="equal">
      <formula>""</formula>
    </cfRule>
  </conditionalFormatting>
  <conditionalFormatting sqref="E9:S9">
    <cfRule type="cellIs" dxfId="227" priority="5" stopIfTrue="1" operator="greaterThan">
      <formula>$E$9</formula>
    </cfRule>
    <cfRule type="cellIs" dxfId="226" priority="6" stopIfTrue="1" operator="equal">
      <formula>""</formula>
    </cfRule>
  </conditionalFormatting>
  <conditionalFormatting sqref="E10:S10">
    <cfRule type="cellIs" dxfId="225" priority="7" stopIfTrue="1" operator="greaterThan">
      <formula>$E$10</formula>
    </cfRule>
    <cfRule type="cellIs" dxfId="224" priority="8" stopIfTrue="1" operator="equal">
      <formula>""</formula>
    </cfRule>
  </conditionalFormatting>
  <conditionalFormatting sqref="E11:S11">
    <cfRule type="cellIs" dxfId="223" priority="9" stopIfTrue="1" operator="greaterThan">
      <formula>$E$11</formula>
    </cfRule>
    <cfRule type="cellIs" dxfId="222" priority="10" stopIfTrue="1" operator="equal">
      <formula>""</formula>
    </cfRule>
  </conditionalFormatting>
  <conditionalFormatting sqref="E12:S12">
    <cfRule type="cellIs" dxfId="221" priority="11" stopIfTrue="1" operator="greaterThan">
      <formula>$E$12</formula>
    </cfRule>
    <cfRule type="cellIs" dxfId="220" priority="12" stopIfTrue="1" operator="equal">
      <formula>""</formula>
    </cfRule>
  </conditionalFormatting>
  <conditionalFormatting sqref="E13:S13">
    <cfRule type="cellIs" dxfId="219" priority="13" stopIfTrue="1" operator="greaterThan">
      <formula>$E$13</formula>
    </cfRule>
    <cfRule type="cellIs" dxfId="218" priority="14" stopIfTrue="1" operator="equal">
      <formula>""</formula>
    </cfRule>
  </conditionalFormatting>
  <conditionalFormatting sqref="E14:S14">
    <cfRule type="cellIs" dxfId="217" priority="15" stopIfTrue="1" operator="greaterThan">
      <formula>$E$14</formula>
    </cfRule>
    <cfRule type="cellIs" dxfId="216" priority="16" stopIfTrue="1" operator="equal">
      <formula>""</formula>
    </cfRule>
  </conditionalFormatting>
  <conditionalFormatting sqref="E15:S15">
    <cfRule type="cellIs" dxfId="215" priority="17" stopIfTrue="1" operator="lessThan">
      <formula>$E$15</formula>
    </cfRule>
    <cfRule type="cellIs" dxfId="214" priority="18" stopIfTrue="1" operator="greaterThan">
      <formula>0</formula>
    </cfRule>
  </conditionalFormatting>
  <conditionalFormatting sqref="E16:S16">
    <cfRule type="cellIs" dxfId="213" priority="19" stopIfTrue="1" operator="lessThan">
      <formula>$E$16</formula>
    </cfRule>
    <cfRule type="cellIs" dxfId="212" priority="20" stopIfTrue="1" operator="greaterThan">
      <formula>0</formula>
    </cfRule>
  </conditionalFormatting>
  <conditionalFormatting sqref="E17:S17">
    <cfRule type="cellIs" dxfId="211" priority="21" stopIfTrue="1" operator="lessThan">
      <formula>$E$17</formula>
    </cfRule>
    <cfRule type="cellIs" dxfId="210" priority="22" stopIfTrue="1" operator="greaterThan">
      <formula>0</formula>
    </cfRule>
  </conditionalFormatting>
  <conditionalFormatting sqref="E18:S18">
    <cfRule type="cellIs" dxfId="209" priority="23" stopIfTrue="1" operator="lessThan">
      <formula>$E$18</formula>
    </cfRule>
    <cfRule type="cellIs" dxfId="208" priority="24" stopIfTrue="1" operator="greaterThan">
      <formula>0</formula>
    </cfRule>
  </conditionalFormatting>
  <conditionalFormatting sqref="C21:S21">
    <cfRule type="cellIs" dxfId="207" priority="25" stopIfTrue="1" operator="equal">
      <formula>$D$23</formula>
    </cfRule>
    <cfRule type="cellIs" dxfId="206" priority="26" stopIfTrue="1" operator="equal">
      <formula>$D$24</formula>
    </cfRule>
    <cfRule type="cellIs" dxfId="205" priority="27" stopIfTrue="1" operator="equal">
      <formula>$D$25</formula>
    </cfRule>
    <cfRule type="cellIs" dxfId="204" priority="28" stopIfTrue="1" operator="equal">
      <formula>$D$26</formula>
    </cfRule>
    <cfRule type="cellIs" dxfId="203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0</v>
      </c>
      <c r="G21" s="16">
        <f>SUM($G$7:$G$18)</f>
        <v>0</v>
      </c>
      <c r="H21" s="16">
        <f>SUM($H$7:$H$18)</f>
        <v>0</v>
      </c>
      <c r="I21" s="16">
        <f>SUM($I$7:$I$18)</f>
        <v>0</v>
      </c>
      <c r="J21" s="16">
        <f>SUM($J$7:$J$18)</f>
        <v>0</v>
      </c>
      <c r="K21" s="16">
        <f>SUM($K$7:$K$18)</f>
        <v>0</v>
      </c>
      <c r="L21" s="16">
        <f>SUM($L$7:$L$18)</f>
        <v>0</v>
      </c>
      <c r="M21" s="16">
        <f>SUM($M$7:$M$18)</f>
        <v>0</v>
      </c>
      <c r="N21" s="16">
        <f>SUM($N$7:$N$18)</f>
        <v>0</v>
      </c>
      <c r="O21" s="16">
        <f>SUM($O$7:$O$18)</f>
        <v>0</v>
      </c>
      <c r="P21" s="16">
        <f>SUM($P$7:$P$18)</f>
        <v>0</v>
      </c>
      <c r="Q21" s="16">
        <f>SUM($Q$7:$Q$18)</f>
        <v>0</v>
      </c>
      <c r="R21" s="16">
        <f>SUM($R$7:$R$18)</f>
        <v>0</v>
      </c>
      <c r="S21" s="16">
        <f>SUM($S$7:$S$18)</f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202" priority="1" stopIfTrue="1" operator="greaterThan">
      <formula>$E$7</formula>
    </cfRule>
    <cfRule type="cellIs" dxfId="201" priority="2" stopIfTrue="1" operator="equal">
      <formula>""</formula>
    </cfRule>
  </conditionalFormatting>
  <conditionalFormatting sqref="E8:S8">
    <cfRule type="cellIs" dxfId="200" priority="3" stopIfTrue="1" operator="greaterThan">
      <formula>$E$8</formula>
    </cfRule>
    <cfRule type="cellIs" dxfId="199" priority="4" stopIfTrue="1" operator="equal">
      <formula>""</formula>
    </cfRule>
  </conditionalFormatting>
  <conditionalFormatting sqref="E9:S9">
    <cfRule type="cellIs" dxfId="198" priority="5" stopIfTrue="1" operator="greaterThan">
      <formula>$E$9</formula>
    </cfRule>
    <cfRule type="cellIs" dxfId="197" priority="6" stopIfTrue="1" operator="equal">
      <formula>""</formula>
    </cfRule>
  </conditionalFormatting>
  <conditionalFormatting sqref="E10:S10">
    <cfRule type="cellIs" dxfId="196" priority="7" stopIfTrue="1" operator="greaterThan">
      <formula>$E$10</formula>
    </cfRule>
    <cfRule type="cellIs" dxfId="195" priority="8" stopIfTrue="1" operator="equal">
      <formula>""</formula>
    </cfRule>
  </conditionalFormatting>
  <conditionalFormatting sqref="E11:S11">
    <cfRule type="cellIs" dxfId="194" priority="9" stopIfTrue="1" operator="greaterThan">
      <formula>$E$11</formula>
    </cfRule>
    <cfRule type="cellIs" dxfId="193" priority="10" stopIfTrue="1" operator="equal">
      <formula>""</formula>
    </cfRule>
  </conditionalFormatting>
  <conditionalFormatting sqref="E12:S12">
    <cfRule type="cellIs" dxfId="192" priority="11" stopIfTrue="1" operator="greaterThan">
      <formula>$E$12</formula>
    </cfRule>
    <cfRule type="cellIs" dxfId="191" priority="12" stopIfTrue="1" operator="equal">
      <formula>""</formula>
    </cfRule>
  </conditionalFormatting>
  <conditionalFormatting sqref="E13:S13">
    <cfRule type="cellIs" dxfId="190" priority="13" stopIfTrue="1" operator="greaterThan">
      <formula>$E$13</formula>
    </cfRule>
    <cfRule type="cellIs" dxfId="189" priority="14" stopIfTrue="1" operator="equal">
      <formula>""</formula>
    </cfRule>
  </conditionalFormatting>
  <conditionalFormatting sqref="E14:S14">
    <cfRule type="cellIs" dxfId="188" priority="15" stopIfTrue="1" operator="greaterThan">
      <formula>$E$14</formula>
    </cfRule>
    <cfRule type="cellIs" dxfId="187" priority="16" stopIfTrue="1" operator="equal">
      <formula>""</formula>
    </cfRule>
  </conditionalFormatting>
  <conditionalFormatting sqref="E15:S15">
    <cfRule type="cellIs" dxfId="186" priority="17" stopIfTrue="1" operator="lessThan">
      <formula>$E$15</formula>
    </cfRule>
    <cfRule type="cellIs" dxfId="185" priority="18" stopIfTrue="1" operator="greaterThan">
      <formula>0</formula>
    </cfRule>
  </conditionalFormatting>
  <conditionalFormatting sqref="E16:S16">
    <cfRule type="cellIs" dxfId="184" priority="19" stopIfTrue="1" operator="lessThan">
      <formula>$E$16</formula>
    </cfRule>
    <cfRule type="cellIs" dxfId="183" priority="20" stopIfTrue="1" operator="greaterThan">
      <formula>0</formula>
    </cfRule>
  </conditionalFormatting>
  <conditionalFormatting sqref="E17:S17">
    <cfRule type="cellIs" dxfId="182" priority="21" stopIfTrue="1" operator="lessThan">
      <formula>$E$17</formula>
    </cfRule>
    <cfRule type="cellIs" dxfId="181" priority="22" stopIfTrue="1" operator="greaterThan">
      <formula>0</formula>
    </cfRule>
  </conditionalFormatting>
  <conditionalFormatting sqref="E18:S18">
    <cfRule type="cellIs" dxfId="180" priority="23" stopIfTrue="1" operator="lessThan">
      <formula>$E$18</formula>
    </cfRule>
    <cfRule type="cellIs" dxfId="179" priority="24" stopIfTrue="1" operator="greaterThan">
      <formula>0</formula>
    </cfRule>
  </conditionalFormatting>
  <conditionalFormatting sqref="C21:S21">
    <cfRule type="cellIs" dxfId="178" priority="25" stopIfTrue="1" operator="equal">
      <formula>$D$23</formula>
    </cfRule>
    <cfRule type="cellIs" dxfId="177" priority="26" stopIfTrue="1" operator="equal">
      <formula>$D$24</formula>
    </cfRule>
    <cfRule type="cellIs" dxfId="176" priority="27" stopIfTrue="1" operator="equal">
      <formula>$D$25</formula>
    </cfRule>
    <cfRule type="cellIs" dxfId="175" priority="28" stopIfTrue="1" operator="equal">
      <formula>$D$26</formula>
    </cfRule>
    <cfRule type="cellIs" dxfId="174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0</v>
      </c>
      <c r="G21" s="16">
        <f>SUM($G$7:$G$18)</f>
        <v>0</v>
      </c>
      <c r="H21" s="16">
        <f>SUM($H$7:$H$18)</f>
        <v>0</v>
      </c>
      <c r="I21" s="16">
        <f>SUM($I$7:$I$18)</f>
        <v>0</v>
      </c>
      <c r="J21" s="16">
        <f>SUM($J$7:$J$18)</f>
        <v>0</v>
      </c>
      <c r="K21" s="16">
        <f>SUM($K$7:$K$18)</f>
        <v>0</v>
      </c>
      <c r="L21" s="16">
        <f>SUM($L$7:$L$18)</f>
        <v>0</v>
      </c>
      <c r="M21" s="16">
        <f>SUM($M$7:$M$18)</f>
        <v>0</v>
      </c>
      <c r="N21" s="16">
        <f>SUM($N$7:$N$18)</f>
        <v>0</v>
      </c>
      <c r="O21" s="16">
        <f>SUM($O$7:$O$18)</f>
        <v>0</v>
      </c>
      <c r="P21" s="16">
        <f>SUM($P$7:$P$18)</f>
        <v>0</v>
      </c>
      <c r="Q21" s="16">
        <f>SUM($Q$7:$Q$18)</f>
        <v>0</v>
      </c>
      <c r="R21" s="16">
        <f>SUM($R$7:$R$18)</f>
        <v>0</v>
      </c>
      <c r="S21" s="16">
        <f>SUM($S$7:$S$18)</f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173" priority="1" stopIfTrue="1" operator="greaterThan">
      <formula>$E$7</formula>
    </cfRule>
    <cfRule type="cellIs" dxfId="172" priority="2" stopIfTrue="1" operator="equal">
      <formula>""</formula>
    </cfRule>
  </conditionalFormatting>
  <conditionalFormatting sqref="E8:S8">
    <cfRule type="cellIs" dxfId="171" priority="3" stopIfTrue="1" operator="greaterThan">
      <formula>$E$8</formula>
    </cfRule>
    <cfRule type="cellIs" dxfId="170" priority="4" stopIfTrue="1" operator="equal">
      <formula>""</formula>
    </cfRule>
  </conditionalFormatting>
  <conditionalFormatting sqref="E9:S9">
    <cfRule type="cellIs" dxfId="169" priority="5" stopIfTrue="1" operator="greaterThan">
      <formula>$E$9</formula>
    </cfRule>
    <cfRule type="cellIs" dxfId="168" priority="6" stopIfTrue="1" operator="equal">
      <formula>""</formula>
    </cfRule>
  </conditionalFormatting>
  <conditionalFormatting sqref="E10:S10">
    <cfRule type="cellIs" dxfId="167" priority="7" stopIfTrue="1" operator="greaterThan">
      <formula>$E$10</formula>
    </cfRule>
    <cfRule type="cellIs" dxfId="166" priority="8" stopIfTrue="1" operator="equal">
      <formula>""</formula>
    </cfRule>
  </conditionalFormatting>
  <conditionalFormatting sqref="E11:S11">
    <cfRule type="cellIs" dxfId="165" priority="9" stopIfTrue="1" operator="greaterThan">
      <formula>$E$11</formula>
    </cfRule>
    <cfRule type="cellIs" dxfId="164" priority="10" stopIfTrue="1" operator="equal">
      <formula>""</formula>
    </cfRule>
  </conditionalFormatting>
  <conditionalFormatting sqref="E12:S12">
    <cfRule type="cellIs" dxfId="163" priority="11" stopIfTrue="1" operator="greaterThan">
      <formula>$E$12</formula>
    </cfRule>
    <cfRule type="cellIs" dxfId="162" priority="12" stopIfTrue="1" operator="equal">
      <formula>""</formula>
    </cfRule>
  </conditionalFormatting>
  <conditionalFormatting sqref="E13:S13">
    <cfRule type="cellIs" dxfId="161" priority="13" stopIfTrue="1" operator="greaterThan">
      <formula>$E$13</formula>
    </cfRule>
    <cfRule type="cellIs" dxfId="160" priority="14" stopIfTrue="1" operator="equal">
      <formula>""</formula>
    </cfRule>
  </conditionalFormatting>
  <conditionalFormatting sqref="E14:S14">
    <cfRule type="cellIs" dxfId="159" priority="15" stopIfTrue="1" operator="greaterThan">
      <formula>$E$14</formula>
    </cfRule>
    <cfRule type="cellIs" dxfId="158" priority="16" stopIfTrue="1" operator="equal">
      <formula>""</formula>
    </cfRule>
  </conditionalFormatting>
  <conditionalFormatting sqref="E15:S15">
    <cfRule type="cellIs" dxfId="157" priority="17" stopIfTrue="1" operator="lessThan">
      <formula>$E$15</formula>
    </cfRule>
    <cfRule type="cellIs" dxfId="156" priority="18" stopIfTrue="1" operator="greaterThan">
      <formula>0</formula>
    </cfRule>
  </conditionalFormatting>
  <conditionalFormatting sqref="E16:S16">
    <cfRule type="cellIs" dxfId="155" priority="19" stopIfTrue="1" operator="lessThan">
      <formula>$E$16</formula>
    </cfRule>
    <cfRule type="cellIs" dxfId="154" priority="20" stopIfTrue="1" operator="greaterThan">
      <formula>0</formula>
    </cfRule>
  </conditionalFormatting>
  <conditionalFormatting sqref="E17:S17">
    <cfRule type="cellIs" dxfId="153" priority="21" stopIfTrue="1" operator="lessThan">
      <formula>$E$17</formula>
    </cfRule>
    <cfRule type="cellIs" dxfId="152" priority="22" stopIfTrue="1" operator="greaterThan">
      <formula>0</formula>
    </cfRule>
  </conditionalFormatting>
  <conditionalFormatting sqref="E18:S18">
    <cfRule type="cellIs" dxfId="151" priority="23" stopIfTrue="1" operator="lessThan">
      <formula>$E$18</formula>
    </cfRule>
    <cfRule type="cellIs" dxfId="150" priority="24" stopIfTrue="1" operator="greaterThan">
      <formula>0</formula>
    </cfRule>
  </conditionalFormatting>
  <conditionalFormatting sqref="C21:S21">
    <cfRule type="cellIs" dxfId="149" priority="25" stopIfTrue="1" operator="equal">
      <formula>$D$23</formula>
    </cfRule>
    <cfRule type="cellIs" dxfId="148" priority="26" stopIfTrue="1" operator="equal">
      <formula>$D$24</formula>
    </cfRule>
    <cfRule type="cellIs" dxfId="147" priority="27" stopIfTrue="1" operator="equal">
      <formula>$D$25</formula>
    </cfRule>
    <cfRule type="cellIs" dxfId="146" priority="28" stopIfTrue="1" operator="equal">
      <formula>$D$26</formula>
    </cfRule>
    <cfRule type="cellIs" dxfId="145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0</v>
      </c>
      <c r="G21" s="16">
        <f>SUM($G$7:$G$18)</f>
        <v>0</v>
      </c>
      <c r="H21" s="16">
        <f>SUM($H$7:$H$18)</f>
        <v>0</v>
      </c>
      <c r="I21" s="16">
        <f>SUM($I$7:$I$18)</f>
        <v>0</v>
      </c>
      <c r="J21" s="16">
        <f>SUM($J$7:$J$18)</f>
        <v>0</v>
      </c>
      <c r="K21" s="16">
        <f>SUM($K$7:$K$18)</f>
        <v>0</v>
      </c>
      <c r="L21" s="16">
        <f>SUM($L$7:$L$18)</f>
        <v>0</v>
      </c>
      <c r="M21" s="16">
        <f>SUM($M$7:$M$18)</f>
        <v>0</v>
      </c>
      <c r="N21" s="16">
        <f>SUM($N$7:$N$18)</f>
        <v>0</v>
      </c>
      <c r="O21" s="16">
        <f>SUM($O$7:$O$18)</f>
        <v>0</v>
      </c>
      <c r="P21" s="16">
        <f>SUM($P$7:$P$18)</f>
        <v>0</v>
      </c>
      <c r="Q21" s="16">
        <f>SUM($Q$7:$Q$18)</f>
        <v>0</v>
      </c>
      <c r="R21" s="16">
        <f>SUM($R$7:$R$18)</f>
        <v>0</v>
      </c>
      <c r="S21" s="16">
        <f>SUM($S$7:$S$18)</f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144" priority="1" stopIfTrue="1" operator="greaterThan">
      <formula>$E$7</formula>
    </cfRule>
    <cfRule type="cellIs" dxfId="143" priority="2" stopIfTrue="1" operator="equal">
      <formula>""</formula>
    </cfRule>
  </conditionalFormatting>
  <conditionalFormatting sqref="E8:S8">
    <cfRule type="cellIs" dxfId="142" priority="3" stopIfTrue="1" operator="greaterThan">
      <formula>$E$8</formula>
    </cfRule>
    <cfRule type="cellIs" dxfId="141" priority="4" stopIfTrue="1" operator="equal">
      <formula>""</formula>
    </cfRule>
  </conditionalFormatting>
  <conditionalFormatting sqref="E9:S9">
    <cfRule type="cellIs" dxfId="140" priority="5" stopIfTrue="1" operator="greaterThan">
      <formula>$E$9</formula>
    </cfRule>
    <cfRule type="cellIs" dxfId="139" priority="6" stopIfTrue="1" operator="equal">
      <formula>""</formula>
    </cfRule>
  </conditionalFormatting>
  <conditionalFormatting sqref="E10:S10">
    <cfRule type="cellIs" dxfId="138" priority="7" stopIfTrue="1" operator="greaterThan">
      <formula>$E$10</formula>
    </cfRule>
    <cfRule type="cellIs" dxfId="137" priority="8" stopIfTrue="1" operator="equal">
      <formula>""</formula>
    </cfRule>
  </conditionalFormatting>
  <conditionalFormatting sqref="E11:S11">
    <cfRule type="cellIs" dxfId="136" priority="9" stopIfTrue="1" operator="greaterThan">
      <formula>$E$11</formula>
    </cfRule>
    <cfRule type="cellIs" dxfId="135" priority="10" stopIfTrue="1" operator="equal">
      <formula>""</formula>
    </cfRule>
  </conditionalFormatting>
  <conditionalFormatting sqref="E12:S12">
    <cfRule type="cellIs" dxfId="134" priority="11" stopIfTrue="1" operator="greaterThan">
      <formula>$E$12</formula>
    </cfRule>
    <cfRule type="cellIs" dxfId="133" priority="12" stopIfTrue="1" operator="equal">
      <formula>""</formula>
    </cfRule>
  </conditionalFormatting>
  <conditionalFormatting sqref="E13:S13">
    <cfRule type="cellIs" dxfId="132" priority="13" stopIfTrue="1" operator="greaterThan">
      <formula>$E$13</formula>
    </cfRule>
    <cfRule type="cellIs" dxfId="131" priority="14" stopIfTrue="1" operator="equal">
      <formula>""</formula>
    </cfRule>
  </conditionalFormatting>
  <conditionalFormatting sqref="E14:S14">
    <cfRule type="cellIs" dxfId="130" priority="15" stopIfTrue="1" operator="greaterThan">
      <formula>$E$14</formula>
    </cfRule>
    <cfRule type="cellIs" dxfId="129" priority="16" stopIfTrue="1" operator="equal">
      <formula>""</formula>
    </cfRule>
  </conditionalFormatting>
  <conditionalFormatting sqref="E15:S15">
    <cfRule type="cellIs" dxfId="128" priority="17" stopIfTrue="1" operator="lessThan">
      <formula>$E$15</formula>
    </cfRule>
    <cfRule type="cellIs" dxfId="127" priority="18" stopIfTrue="1" operator="greaterThan">
      <formula>0</formula>
    </cfRule>
  </conditionalFormatting>
  <conditionalFormatting sqref="E16:S16">
    <cfRule type="cellIs" dxfId="126" priority="19" stopIfTrue="1" operator="lessThan">
      <formula>$E$16</formula>
    </cfRule>
    <cfRule type="cellIs" dxfId="125" priority="20" stopIfTrue="1" operator="greaterThan">
      <formula>0</formula>
    </cfRule>
  </conditionalFormatting>
  <conditionalFormatting sqref="E17:S17">
    <cfRule type="cellIs" dxfId="124" priority="21" stopIfTrue="1" operator="lessThan">
      <formula>$E$17</formula>
    </cfRule>
    <cfRule type="cellIs" dxfId="123" priority="22" stopIfTrue="1" operator="greaterThan">
      <formula>0</formula>
    </cfRule>
  </conditionalFormatting>
  <conditionalFormatting sqref="E18:S18">
    <cfRule type="cellIs" dxfId="122" priority="23" stopIfTrue="1" operator="lessThan">
      <formula>$E$18</formula>
    </cfRule>
    <cfRule type="cellIs" dxfId="121" priority="24" stopIfTrue="1" operator="greaterThan">
      <formula>0</formula>
    </cfRule>
  </conditionalFormatting>
  <conditionalFormatting sqref="C21:S21">
    <cfRule type="cellIs" dxfId="120" priority="25" stopIfTrue="1" operator="equal">
      <formula>$D$23</formula>
    </cfRule>
    <cfRule type="cellIs" dxfId="119" priority="26" stopIfTrue="1" operator="equal">
      <formula>$D$24</formula>
    </cfRule>
    <cfRule type="cellIs" dxfId="118" priority="27" stopIfTrue="1" operator="equal">
      <formula>$D$25</formula>
    </cfRule>
    <cfRule type="cellIs" dxfId="117" priority="28" stopIfTrue="1" operator="equal">
      <formula>$D$26</formula>
    </cfRule>
    <cfRule type="cellIs" dxfId="116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37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1154</v>
      </c>
      <c r="G6" s="1">
        <v>1155</v>
      </c>
      <c r="H6" s="1">
        <v>1324</v>
      </c>
      <c r="I6" s="1">
        <v>1420</v>
      </c>
      <c r="J6" s="1">
        <v>1440</v>
      </c>
      <c r="K6" s="1">
        <v>1774</v>
      </c>
      <c r="L6" s="1">
        <v>1801</v>
      </c>
      <c r="M6" s="1">
        <v>1861</v>
      </c>
      <c r="N6" s="1">
        <v>1868</v>
      </c>
      <c r="O6" s="1">
        <v>1977</v>
      </c>
      <c r="P6" s="1">
        <v>2000</v>
      </c>
      <c r="Q6" s="1">
        <v>2006</v>
      </c>
      <c r="R6" s="1">
        <v>2027</v>
      </c>
      <c r="S6" s="1">
        <v>2278</v>
      </c>
    </row>
    <row r="7" spans="1:78" x14ac:dyDescent="0.2">
      <c r="A7" s="13">
        <v>11412</v>
      </c>
      <c r="B7" s="13">
        <v>263649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11412</v>
      </c>
      <c r="B8" s="13">
        <v>263650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11412</v>
      </c>
      <c r="B9" s="13">
        <v>263651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11412</v>
      </c>
      <c r="B10" s="13">
        <v>263652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11412</v>
      </c>
      <c r="B11" s="13">
        <v>263653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11412</v>
      </c>
      <c r="B12" s="13">
        <v>263654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11412</v>
      </c>
      <c r="B13" s="13">
        <v>263655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11412</v>
      </c>
      <c r="B14" s="13">
        <v>263656</v>
      </c>
      <c r="C14" s="3" t="s">
        <v>14</v>
      </c>
      <c r="D14" s="3" t="s">
        <v>22</v>
      </c>
      <c r="E14" s="3">
        <v>200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11412</v>
      </c>
      <c r="B15" s="13">
        <v>263657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11412</v>
      </c>
      <c r="B16" s="13">
        <v>263658</v>
      </c>
      <c r="C16" s="14" t="s">
        <v>23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11412</v>
      </c>
      <c r="B17" s="13">
        <v>263659</v>
      </c>
      <c r="C17" s="14" t="s">
        <v>23</v>
      </c>
      <c r="D17" s="14" t="s">
        <v>26</v>
      </c>
      <c r="E17" s="14">
        <v>-50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11412</v>
      </c>
      <c r="B18" s="13">
        <v>263660</v>
      </c>
      <c r="C18" s="14" t="s">
        <v>23</v>
      </c>
      <c r="D18" s="14" t="s">
        <v>27</v>
      </c>
      <c r="E18" s="14">
        <v>-10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C20" t="s">
        <v>28</v>
      </c>
      <c r="E20">
        <f>SUMIF($E$6:$E$18, 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C21" t="s">
        <v>29</v>
      </c>
      <c r="F21" s="16">
        <f>SUM($F$7:$F$18)</f>
        <v>0</v>
      </c>
      <c r="G21" s="16">
        <f>SUM($G$7:$G$18)</f>
        <v>0</v>
      </c>
      <c r="H21" s="16">
        <f>SUM($H$7:$H$18)</f>
        <v>0</v>
      </c>
      <c r="I21" s="16">
        <f>SUM($I$7:$I$18)</f>
        <v>0</v>
      </c>
      <c r="J21" s="16">
        <f>SUM($J$7:$J$18)</f>
        <v>0</v>
      </c>
      <c r="K21" s="16">
        <f>SUM($K$7:$K$18)</f>
        <v>0</v>
      </c>
      <c r="L21" s="16">
        <f>SUM($L$7:$L$18)</f>
        <v>0</v>
      </c>
      <c r="M21" s="16">
        <f>SUM($M$7:$M$18)</f>
        <v>0</v>
      </c>
      <c r="N21" s="16">
        <f>SUM($N$7:$N$18)</f>
        <v>0</v>
      </c>
      <c r="O21" s="16">
        <f>SUM($O$7:$O$18)</f>
        <v>0</v>
      </c>
      <c r="P21" s="16">
        <f>SUM($P$7:$P$18)</f>
        <v>0</v>
      </c>
      <c r="Q21" s="16">
        <f>SUM($Q$7:$Q$18)</f>
        <v>0</v>
      </c>
      <c r="R21" s="16">
        <f>SUM($R$7:$R$18)</f>
        <v>0</v>
      </c>
      <c r="S21" s="16">
        <f>SUM($S$7:$S$18)</f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S7">
    <cfRule type="cellIs" dxfId="115" priority="1" stopIfTrue="1" operator="greaterThan">
      <formula>$E$7</formula>
    </cfRule>
    <cfRule type="cellIs" dxfId="114" priority="2" stopIfTrue="1" operator="equal">
      <formula>""</formula>
    </cfRule>
  </conditionalFormatting>
  <conditionalFormatting sqref="E8:S8">
    <cfRule type="cellIs" dxfId="113" priority="3" stopIfTrue="1" operator="greaterThan">
      <formula>$E$8</formula>
    </cfRule>
    <cfRule type="cellIs" dxfId="112" priority="4" stopIfTrue="1" operator="equal">
      <formula>""</formula>
    </cfRule>
  </conditionalFormatting>
  <conditionalFormatting sqref="E9:S9">
    <cfRule type="cellIs" dxfId="111" priority="5" stopIfTrue="1" operator="greaterThan">
      <formula>$E$9</formula>
    </cfRule>
    <cfRule type="cellIs" dxfId="110" priority="6" stopIfTrue="1" operator="equal">
      <formula>""</formula>
    </cfRule>
  </conditionalFormatting>
  <conditionalFormatting sqref="E10:S10">
    <cfRule type="cellIs" dxfId="109" priority="7" stopIfTrue="1" operator="greaterThan">
      <formula>$E$10</formula>
    </cfRule>
    <cfRule type="cellIs" dxfId="108" priority="8" stopIfTrue="1" operator="equal">
      <formula>""</formula>
    </cfRule>
  </conditionalFormatting>
  <conditionalFormatting sqref="E11:S11">
    <cfRule type="cellIs" dxfId="107" priority="9" stopIfTrue="1" operator="greaterThan">
      <formula>$E$11</formula>
    </cfRule>
    <cfRule type="cellIs" dxfId="106" priority="10" stopIfTrue="1" operator="equal">
      <formula>""</formula>
    </cfRule>
  </conditionalFormatting>
  <conditionalFormatting sqref="E12:S12">
    <cfRule type="cellIs" dxfId="105" priority="11" stopIfTrue="1" operator="greaterThan">
      <formula>$E$12</formula>
    </cfRule>
    <cfRule type="cellIs" dxfId="104" priority="12" stopIfTrue="1" operator="equal">
      <formula>""</formula>
    </cfRule>
  </conditionalFormatting>
  <conditionalFormatting sqref="E13:S13">
    <cfRule type="cellIs" dxfId="103" priority="13" stopIfTrue="1" operator="greaterThan">
      <formula>$E$13</formula>
    </cfRule>
    <cfRule type="cellIs" dxfId="102" priority="14" stopIfTrue="1" operator="equal">
      <formula>""</formula>
    </cfRule>
  </conditionalFormatting>
  <conditionalFormatting sqref="E14:S14">
    <cfRule type="cellIs" dxfId="101" priority="15" stopIfTrue="1" operator="greaterThan">
      <formula>$E$14</formula>
    </cfRule>
    <cfRule type="cellIs" dxfId="100" priority="16" stopIfTrue="1" operator="equal">
      <formula>""</formula>
    </cfRule>
  </conditionalFormatting>
  <conditionalFormatting sqref="E15:S15">
    <cfRule type="cellIs" dxfId="99" priority="17" stopIfTrue="1" operator="lessThan">
      <formula>$E$15</formula>
    </cfRule>
    <cfRule type="cellIs" dxfId="98" priority="18" stopIfTrue="1" operator="greaterThan">
      <formula>0</formula>
    </cfRule>
  </conditionalFormatting>
  <conditionalFormatting sqref="E16:S16">
    <cfRule type="cellIs" dxfId="97" priority="19" stopIfTrue="1" operator="lessThan">
      <formula>$E$16</formula>
    </cfRule>
    <cfRule type="cellIs" dxfId="96" priority="20" stopIfTrue="1" operator="greaterThan">
      <formula>0</formula>
    </cfRule>
  </conditionalFormatting>
  <conditionalFormatting sqref="E17:S17">
    <cfRule type="cellIs" dxfId="95" priority="21" stopIfTrue="1" operator="lessThan">
      <formula>$E$17</formula>
    </cfRule>
    <cfRule type="cellIs" dxfId="94" priority="22" stopIfTrue="1" operator="greaterThan">
      <formula>0</formula>
    </cfRule>
  </conditionalFormatting>
  <conditionalFormatting sqref="E18:S18">
    <cfRule type="cellIs" dxfId="93" priority="23" stopIfTrue="1" operator="lessThan">
      <formula>$E$18</formula>
    </cfRule>
    <cfRule type="cellIs" dxfId="92" priority="24" stopIfTrue="1" operator="greaterThan">
      <formula>0</formula>
    </cfRule>
  </conditionalFormatting>
  <conditionalFormatting sqref="C21:S21">
    <cfRule type="cellIs" dxfId="91" priority="25" stopIfTrue="1" operator="equal">
      <formula>$D$23</formula>
    </cfRule>
    <cfRule type="cellIs" dxfId="90" priority="26" stopIfTrue="1" operator="equal">
      <formula>$D$24</formula>
    </cfRule>
    <cfRule type="cellIs" dxfId="89" priority="27" stopIfTrue="1" operator="equal">
      <formula>$D$25</formula>
    </cfRule>
    <cfRule type="cellIs" dxfId="88" priority="28" stopIfTrue="1" operator="equal">
      <formula>$D$26</formula>
    </cfRule>
    <cfRule type="cellIs" dxfId="87" priority="29" stopIfTrue="1" operator="equal">
      <formula>$D$27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108</vt:i4>
      </vt:variant>
    </vt:vector>
  </HeadingPairs>
  <TitlesOfParts>
    <vt:vector size="120" baseType="lpstr">
      <vt:lpstr>Totals</vt:lpstr>
      <vt:lpstr>Judge1</vt:lpstr>
      <vt:lpstr>Judge2</vt:lpstr>
      <vt:lpstr>Judge3</vt:lpstr>
      <vt:lpstr>Judge4</vt:lpstr>
      <vt:lpstr>Judge5</vt:lpstr>
      <vt:lpstr>Judge6</vt:lpstr>
      <vt:lpstr>Judge7</vt:lpstr>
      <vt:lpstr>Judge8</vt:lpstr>
      <vt:lpstr>Judge9</vt:lpstr>
      <vt:lpstr>Judge10</vt:lpstr>
      <vt:lpstr>Printable</vt:lpstr>
      <vt:lpstr>Judge1!ChairName</vt:lpstr>
      <vt:lpstr>Judge10!ChairName</vt:lpstr>
      <vt:lpstr>Judge2!ChairName</vt:lpstr>
      <vt:lpstr>Judge3!ChairName</vt:lpstr>
      <vt:lpstr>Judge4!ChairName</vt:lpstr>
      <vt:lpstr>Judge5!ChairName</vt:lpstr>
      <vt:lpstr>Judge6!ChairName</vt:lpstr>
      <vt:lpstr>Judge7!ChairName</vt:lpstr>
      <vt:lpstr>Judge8!ChairName</vt:lpstr>
      <vt:lpstr>Judge9!ChairName</vt:lpstr>
      <vt:lpstr>Printable!ChairName</vt:lpstr>
      <vt:lpstr>ChairName</vt:lpstr>
      <vt:lpstr>Judge1!ContestName</vt:lpstr>
      <vt:lpstr>Judge10!ContestName</vt:lpstr>
      <vt:lpstr>Judge2!ContestName</vt:lpstr>
      <vt:lpstr>Judge3!ContestName</vt:lpstr>
      <vt:lpstr>Judge4!ContestName</vt:lpstr>
      <vt:lpstr>Judge5!ContestName</vt:lpstr>
      <vt:lpstr>Judge6!ContestName</vt:lpstr>
      <vt:lpstr>Judge7!ContestName</vt:lpstr>
      <vt:lpstr>Judge8!ContestName</vt:lpstr>
      <vt:lpstr>Judge9!ContestName</vt:lpstr>
      <vt:lpstr>Printable!ContestName</vt:lpstr>
      <vt:lpstr>ContestName</vt:lpstr>
      <vt:lpstr>Judge1!DataBlock</vt:lpstr>
      <vt:lpstr>Judge10!DataBlock</vt:lpstr>
      <vt:lpstr>Judge2!DataBlock</vt:lpstr>
      <vt:lpstr>Judge3!DataBlock</vt:lpstr>
      <vt:lpstr>Judge4!DataBlock</vt:lpstr>
      <vt:lpstr>Judge5!DataBlock</vt:lpstr>
      <vt:lpstr>Judge6!DataBlock</vt:lpstr>
      <vt:lpstr>Judge7!DataBlock</vt:lpstr>
      <vt:lpstr>Judge8!DataBlock</vt:lpstr>
      <vt:lpstr>Judge9!DataBlock</vt:lpstr>
      <vt:lpstr>Printable!DataBlock</vt:lpstr>
      <vt:lpstr>DataBlock</vt:lpstr>
      <vt:lpstr>Judge1!DivisionName</vt:lpstr>
      <vt:lpstr>Judge10!DivisionName</vt:lpstr>
      <vt:lpstr>Judge2!DivisionName</vt:lpstr>
      <vt:lpstr>Judge3!DivisionName</vt:lpstr>
      <vt:lpstr>Judge4!DivisionName</vt:lpstr>
      <vt:lpstr>Judge5!DivisionName</vt:lpstr>
      <vt:lpstr>Judge6!DivisionName</vt:lpstr>
      <vt:lpstr>Judge7!DivisionName</vt:lpstr>
      <vt:lpstr>Judge8!DivisionName</vt:lpstr>
      <vt:lpstr>Judge9!DivisionName</vt:lpstr>
      <vt:lpstr>Printable!DivisionName</vt:lpstr>
      <vt:lpstr>DivisionName</vt:lpstr>
      <vt:lpstr>Judge1!FirstContestant</vt:lpstr>
      <vt:lpstr>Judge10!FirstContestant</vt:lpstr>
      <vt:lpstr>Judge2!FirstContestant</vt:lpstr>
      <vt:lpstr>Judge3!FirstContestant</vt:lpstr>
      <vt:lpstr>Judge4!FirstContestant</vt:lpstr>
      <vt:lpstr>Judge5!FirstContestant</vt:lpstr>
      <vt:lpstr>Judge6!FirstContestant</vt:lpstr>
      <vt:lpstr>Judge7!FirstContestant</vt:lpstr>
      <vt:lpstr>Judge8!FirstContestant</vt:lpstr>
      <vt:lpstr>Judge9!FirstContestant</vt:lpstr>
      <vt:lpstr>Printable!FirstContestant</vt:lpstr>
      <vt:lpstr>FirstContestant</vt:lpstr>
      <vt:lpstr>Judge1!FirstScore</vt:lpstr>
      <vt:lpstr>Judge10!FirstScore</vt:lpstr>
      <vt:lpstr>Judge2!FirstScore</vt:lpstr>
      <vt:lpstr>Judge3!FirstScore</vt:lpstr>
      <vt:lpstr>Judge4!FirstScore</vt:lpstr>
      <vt:lpstr>Judge5!FirstScore</vt:lpstr>
      <vt:lpstr>Judge6!FirstScore</vt:lpstr>
      <vt:lpstr>Judge7!FirstScore</vt:lpstr>
      <vt:lpstr>Judge8!FirstScore</vt:lpstr>
      <vt:lpstr>Judge9!FirstScore</vt:lpstr>
      <vt:lpstr>Printable!FirstScore</vt:lpstr>
      <vt:lpstr>FirstScore</vt:lpstr>
      <vt:lpstr>Judge1!FirstScoreArea</vt:lpstr>
      <vt:lpstr>Judge10!FirstScoreArea</vt:lpstr>
      <vt:lpstr>Judge2!FirstScoreArea</vt:lpstr>
      <vt:lpstr>Judge3!FirstScoreArea</vt:lpstr>
      <vt:lpstr>Judge4!FirstScoreArea</vt:lpstr>
      <vt:lpstr>Judge5!FirstScoreArea</vt:lpstr>
      <vt:lpstr>Judge6!FirstScoreArea</vt:lpstr>
      <vt:lpstr>Judge7!FirstScoreArea</vt:lpstr>
      <vt:lpstr>Judge8!FirstScoreArea</vt:lpstr>
      <vt:lpstr>Judge9!FirstScoreArea</vt:lpstr>
      <vt:lpstr>Printable!FirstScoreArea</vt:lpstr>
      <vt:lpstr>FirstScoreArea</vt:lpstr>
      <vt:lpstr>Judge1!JudgeCount</vt:lpstr>
      <vt:lpstr>Judge10!JudgeCount</vt:lpstr>
      <vt:lpstr>Judge2!JudgeCount</vt:lpstr>
      <vt:lpstr>Judge3!JudgeCount</vt:lpstr>
      <vt:lpstr>Judge4!JudgeCount</vt:lpstr>
      <vt:lpstr>Judge5!JudgeCount</vt:lpstr>
      <vt:lpstr>Judge6!JudgeCount</vt:lpstr>
      <vt:lpstr>Judge7!JudgeCount</vt:lpstr>
      <vt:lpstr>Judge8!JudgeCount</vt:lpstr>
      <vt:lpstr>Judge9!JudgeCount</vt:lpstr>
      <vt:lpstr>Printable!JudgeCount</vt:lpstr>
      <vt:lpstr>JudgeCount</vt:lpstr>
      <vt:lpstr>Judge1!Print_Titles</vt:lpstr>
      <vt:lpstr>Judge10!Print_Titles</vt:lpstr>
      <vt:lpstr>Judge2!Print_Titles</vt:lpstr>
      <vt:lpstr>Judge3!Print_Titles</vt:lpstr>
      <vt:lpstr>Judge4!Print_Titles</vt:lpstr>
      <vt:lpstr>Judge5!Print_Titles</vt:lpstr>
      <vt:lpstr>Judge6!Print_Titles</vt:lpstr>
      <vt:lpstr>Judge7!Print_Titles</vt:lpstr>
      <vt:lpstr>Judge8!Print_Titles</vt:lpstr>
      <vt:lpstr>Judge9!Print_Titles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Administrator</cp:lastModifiedBy>
  <cp:lastPrinted>2002-06-22T17:00:52Z</cp:lastPrinted>
  <dcterms:created xsi:type="dcterms:W3CDTF">2002-05-15T02:32:49Z</dcterms:created>
  <dcterms:modified xsi:type="dcterms:W3CDTF">2015-04-23T02:02:01Z</dcterms:modified>
</cp:coreProperties>
</file>