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9460" windowHeight="1646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<sst xmlns="http://schemas.openxmlformats.org/spreadsheetml/2006/main" count="408" uniqueCount="35">
  <si>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</si>
  <si>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</si>
  <si>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</si>
  <si>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</si>
  <si>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</si>
  <si>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</si>
  <si>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</si>
  <si>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</si>
  <si>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</si>
  <si>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</si>
  <si>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</si>
  <si>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</si>
  <si>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Electronics Technology</t>
  </si>
  <si>
    <t>P</t>
  </si>
  <si>
    <t>Standard</t>
  </si>
  <si>
    <t>Customer Service</t>
  </si>
  <si>
    <t>Written - ISCET Exam</t>
  </si>
  <si>
    <t>Soldering</t>
  </si>
  <si>
    <t>Breadboarding</t>
  </si>
  <si>
    <t>Troubleshooting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</si>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</sst>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33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5013</v>
      </c>
      <c r="G6" s="1">
        <v>5043</v>
      </c>
      <c r="H6" s="1"/>
      <c r="I6" s="1"/>
    </row>
    <row r="7" spans="1:78" ht="12.75">
      <c r="A7" s="13">
        <v>11514</v>
      </c>
      <c r="B7" s="13">
        <v>264905</v>
      </c>
      <c r="C7" s="12" t="s">
        <v>14</v>
      </c>
      <c r="D7" s="3" t="s">
        <v>15</v>
      </c>
      <c r="E7" s="3">
        <v>150</v>
      </c>
      <c r="F7" s="23" t="str">
        <f>IF(ISERROR(AVERAGE(Judge1:Judge10!F7))," ",AVERAGE(Judge1:Judge10!F7))</f>
        <v> </v>
      </c>
      <c r="G7" s="23" t="str">
        <f>IF(ISERROR(AVERAGE(Judge1:Judge10!G7))," ",AVERAGE(Judge1:Judge10!G7))</f>
        <v> 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11514</v>
      </c>
      <c r="B8" s="13">
        <v>264906</v>
      </c>
      <c r="C8" s="3" t="s">
        <v>14</v>
      </c>
      <c r="D8" s="3" t="s">
        <v>16</v>
      </c>
      <c r="E8" s="3">
        <v>150</v>
      </c>
      <c r="F8" s="23" t="str">
        <f>IF(ISERROR(AVERAGE(Judge1:Judge10!F8))," ",AVERAGE(Judge1:Judge10!F8))</f>
        <v> </v>
      </c>
      <c r="G8" s="23" t="str">
        <f>IF(ISERROR(AVERAGE(Judge1:Judge10!G8))," ",AVERAGE(Judge1:Judge10!G8))</f>
        <v> 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11514</v>
      </c>
      <c r="B9" s="13">
        <v>264907</v>
      </c>
      <c r="C9" s="3" t="s">
        <v>14</v>
      </c>
      <c r="D9" s="3" t="s">
        <v>17</v>
      </c>
      <c r="E9" s="3">
        <v>200</v>
      </c>
      <c r="F9" s="23">
        <f>IF(ISERROR(AVERAGE(Judge1:Judge10!F9))," ",AVERAGE(Judge1:Judge10!F9))</f>
        <v>170</v>
      </c>
      <c r="G9" s="23">
        <f>IF(ISERROR(AVERAGE(Judge1:Judge10!G9))," ",AVERAGE(Judge1:Judge10!G9))</f>
        <v>100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11514</v>
      </c>
      <c r="B10" s="13">
        <v>264908</v>
      </c>
      <c r="C10" s="3" t="s">
        <v>14</v>
      </c>
      <c r="D10" s="3" t="s">
        <v>18</v>
      </c>
      <c r="E10" s="3">
        <v>200</v>
      </c>
      <c r="F10" s="23">
        <f>IF(ISERROR(AVERAGE(Judge1:Judge10!F10))," ",AVERAGE(Judge1:Judge10!F10))</f>
        <v>40</v>
      </c>
      <c r="G10" s="23">
        <f>IF(ISERROR(AVERAGE(Judge1:Judge10!G10))," ",AVERAGE(Judge1:Judge10!G10))</f>
        <v>55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11514</v>
      </c>
      <c r="B11" s="13">
        <v>264909</v>
      </c>
      <c r="C11" s="3" t="s">
        <v>14</v>
      </c>
      <c r="D11" s="3" t="s">
        <v>19</v>
      </c>
      <c r="E11" s="3">
        <v>300</v>
      </c>
      <c r="F11" s="23">
        <f>IF(ISERROR(AVERAGE(Judge1:Judge10!F11))," ",AVERAGE(Judge1:Judge10!F11))</f>
        <v>88</v>
      </c>
      <c r="G11" s="23">
        <f>IF(ISERROR(AVERAGE(Judge1:Judge10!G11))," ",AVERAGE(Judge1:Judge10!G11))</f>
        <v>50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11514</v>
      </c>
      <c r="B12" s="13">
        <v>264910</v>
      </c>
      <c r="C12" s="14" t="s">
        <v>20</v>
      </c>
      <c r="D12" s="14" t="s">
        <v>21</v>
      </c>
      <c r="E12" s="14">
        <v>-50</v>
      </c>
      <c r="F12" s="24" t="str">
        <f>IF(ISERROR(AVERAGE(Judge1:Judge10!F12))," ",AVERAGE(Judge1:Judge10!F12))</f>
        <v> </v>
      </c>
      <c r="G12" s="24" t="str">
        <f>IF(ISERROR(AVERAGE(Judge1:Judge10!G12))," ",AVERAGE(Judge1:Judge10!G12))</f>
        <v> </v>
      </c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11514</v>
      </c>
      <c r="B13" s="13">
        <v>264911</v>
      </c>
      <c r="C13" s="14" t="s">
        <v>20</v>
      </c>
      <c r="D13" s="14" t="s">
        <v>22</v>
      </c>
      <c r="E13" s="14">
        <v>-10</v>
      </c>
      <c r="F13" s="24" t="str">
        <f>IF(ISERROR(AVERAGE(Judge1:Judge10!F13))," ",AVERAGE(Judge1:Judge10!F13))</f>
        <v> </v>
      </c>
      <c r="G13" s="24" t="str">
        <f>IF(ISERROR(AVERAGE(Judge1:Judge10!G13))," ",AVERAGE(Judge1:Judge10!G13))</f>
        <v> </v>
      </c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298</v>
      </c>
      <c r="G16" s="16">
        <f>SUM($G$7:$G$13)</f>
        <v>205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25</v>
      </c>
      <c r="D18" s="17">
        <f>LARGE($F$16:$G$16,1)</f>
        <v>298</v>
      </c>
      <c r="E18">
        <f>INDEX($F$6:$G$6,MATCH($D$18,$F$16:$G$16,0))</f>
        <v>5013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18">
        <f>LARGE($F$16:$G$16,2)</f>
        <v>205</v>
      </c>
      <c r="E19">
        <f>INDEX($F$6:$G$6,MATCH($D$19,$F$16:$G$16,0))</f>
        <v>5043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19" t="e">
        <f>LARGE($F$16:$G$16,3)</f>
        <v>#NUM!</v>
      </c>
      <c r="E20" t="e">
        <f>INDEX($F$6:$G$6,MATCH($D$20,$F$16:$G$16,0))</f>
        <v>#NUM!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20" t="e">
        <f>LARGE($F$16:$G$16,4)</f>
        <v>#NUM!</v>
      </c>
      <c r="E21" t="e">
        <f>INDEX($F$6:$G$6,MATCH($D$21,$F$16:$G$16,0))</f>
        <v>#NUM!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21" t="e">
        <f>LARGE($F$16:$G$16,5)</f>
        <v>#NUM!</v>
      </c>
      <c r="E22" t="e">
        <f>INDEX($F$6:$G$6,MATCH($D$22,$F$16:$G$16,0))</f>
        <v>#NUM!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Totals!$E$7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Totals!$E$8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Totals!$E$9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Totals!$E$10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Totals!$E$11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Totals!$E$12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Totals!$E$13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Totals!$D$18</formula>
    </cfRule>
    <cfRule type="cellIs" priority="16" dxfId="1" operator="equal" stopIfTrue="1">
      <formula>Totals!$D$19</formula>
    </cfRule>
    <cfRule type="cellIs" priority="17" dxfId="0" operator="equal" stopIfTrue="1">
      <formula>Totals!$D$20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5013</v>
      </c>
      <c r="G6" s="1">
        <v>5043</v>
      </c>
      <c r="H6" s="1"/>
      <c r="I6" s="1"/>
    </row>
    <row r="7" spans="1:78" ht="12.75">
      <c r="A7" s="13">
        <v>11514</v>
      </c>
      <c r="B7" s="13">
        <v>264905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11514</v>
      </c>
      <c r="B8" s="13">
        <v>264906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11514</v>
      </c>
      <c r="B9" s="13">
        <v>264907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11514</v>
      </c>
      <c r="B10" s="13">
        <v>264908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11514</v>
      </c>
      <c r="B11" s="13">
        <v>264909</v>
      </c>
      <c r="C11" s="3" t="s">
        <v>14</v>
      </c>
      <c r="D11" s="3" t="s">
        <v>19</v>
      </c>
      <c r="E11" s="3">
        <v>300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11514</v>
      </c>
      <c r="B12" s="13">
        <v>264910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11514</v>
      </c>
      <c r="B13" s="13">
        <v>264911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Judge9!$E$7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Judge9!$E$8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Judge9!$E$9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Judge9!$E$10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Judge9!$E$11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Judge9!$E$12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Judge9!$E$13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Judge9!$D$18</formula>
    </cfRule>
    <cfRule type="cellIs" priority="16" dxfId="1" operator="equal" stopIfTrue="1">
      <formula>Judge9!$D$19</formula>
    </cfRule>
    <cfRule type="cellIs" priority="17" dxfId="0" operator="equal" stopIfTrue="1">
      <formula>Judge9!$D$20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5013</v>
      </c>
      <c r="G6" s="1">
        <v>5043</v>
      </c>
      <c r="H6" s="1"/>
      <c r="I6" s="1"/>
    </row>
    <row r="7" spans="1:78" ht="12.75">
      <c r="A7" s="13">
        <v>11514</v>
      </c>
      <c r="B7" s="13">
        <v>264905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11514</v>
      </c>
      <c r="B8" s="13">
        <v>264906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11514</v>
      </c>
      <c r="B9" s="13">
        <v>264907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11514</v>
      </c>
      <c r="B10" s="13">
        <v>264908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11514</v>
      </c>
      <c r="B11" s="13">
        <v>264909</v>
      </c>
      <c r="C11" s="3" t="s">
        <v>14</v>
      </c>
      <c r="D11" s="3" t="s">
        <v>19</v>
      </c>
      <c r="E11" s="3">
        <v>300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11514</v>
      </c>
      <c r="B12" s="13">
        <v>264910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11514</v>
      </c>
      <c r="B13" s="13">
        <v>264911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Judge10!$E$7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Judge10!$E$8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Judge10!$E$9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Judge10!$E$10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Judge10!$E$11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Judge10!$E$12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Judge10!$E$13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Judge10!$D$18</formula>
    </cfRule>
    <cfRule type="cellIs" priority="16" dxfId="1" operator="equal" stopIfTrue="1">
      <formula>Judge10!$D$19</formula>
    </cfRule>
    <cfRule type="cellIs" priority="17" dxfId="0" operator="equal" stopIfTrue="1">
      <formula>Judge10!$D$20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34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5013</v>
      </c>
      <c r="G6" s="25">
        <v>5043</v>
      </c>
      <c r="H6" s="1"/>
      <c r="I6" s="1"/>
    </row>
    <row r="7" spans="1:78" ht="30">
      <c r="A7" s="13">
        <v>11514</v>
      </c>
      <c r="B7" s="13">
        <v>264905</v>
      </c>
      <c r="C7" s="12" t="s">
        <v>14</v>
      </c>
      <c r="D7" s="3" t="s">
        <v>15</v>
      </c>
      <c r="E7" s="3">
        <v>150</v>
      </c>
      <c r="F7" s="26"/>
      <c r="G7" s="2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11514</v>
      </c>
      <c r="B8" s="13">
        <v>264906</v>
      </c>
      <c r="C8" s="3" t="s">
        <v>14</v>
      </c>
      <c r="D8" s="3" t="s">
        <v>16</v>
      </c>
      <c r="E8" s="3">
        <v>150</v>
      </c>
      <c r="F8" s="26"/>
      <c r="G8" s="2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11514</v>
      </c>
      <c r="B9" s="13">
        <v>264907</v>
      </c>
      <c r="C9" s="3" t="s">
        <v>14</v>
      </c>
      <c r="D9" s="3" t="s">
        <v>17</v>
      </c>
      <c r="E9" s="3">
        <v>200</v>
      </c>
      <c r="F9" s="26"/>
      <c r="G9" s="2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11514</v>
      </c>
      <c r="B10" s="13">
        <v>264908</v>
      </c>
      <c r="C10" s="3" t="s">
        <v>14</v>
      </c>
      <c r="D10" s="3" t="s">
        <v>18</v>
      </c>
      <c r="E10" s="3">
        <v>200</v>
      </c>
      <c r="F10" s="26"/>
      <c r="G10" s="2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11514</v>
      </c>
      <c r="B11" s="13">
        <v>264909</v>
      </c>
      <c r="C11" s="3" t="s">
        <v>14</v>
      </c>
      <c r="D11" s="3" t="s">
        <v>19</v>
      </c>
      <c r="E11" s="3">
        <v>300</v>
      </c>
      <c r="F11" s="26"/>
      <c r="G11" s="2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11514</v>
      </c>
      <c r="B12" s="13">
        <v>264910</v>
      </c>
      <c r="C12" s="14" t="s">
        <v>20</v>
      </c>
      <c r="D12" s="14" t="s">
        <v>21</v>
      </c>
      <c r="E12" s="14">
        <v>-50</v>
      </c>
      <c r="F12" s="26"/>
      <c r="G12" s="26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11514</v>
      </c>
      <c r="B13" s="13">
        <v>264911</v>
      </c>
      <c r="C13" s="14" t="s">
        <v>20</v>
      </c>
      <c r="D13" s="14" t="s">
        <v>22</v>
      </c>
      <c r="E13" s="14">
        <v>-10</v>
      </c>
      <c r="F13" s="26"/>
      <c r="G13" s="26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25</v>
      </c>
      <c r="D18" s="17">
        <f>LARGE($F$16:$G$16,1)</f>
        <v>0</v>
      </c>
      <c r="E18">
        <f>INDEX($F$6:$G$6,MATCH($D$18,$F$16:$G$16,0))</f>
        <v>5013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18">
        <f>LARGE($F$16:$G$16,2)</f>
        <v>0</v>
      </c>
      <c r="E19">
        <f>INDEX($F$6:$G$6,MATCH($D$19,$F$16:$G$16,0))</f>
        <v>5013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19" t="e">
        <f>LARGE($F$16:$G$16,3)</f>
        <v>#NUM!</v>
      </c>
      <c r="E20" t="e">
        <f>INDEX($F$6:$G$6,MATCH($D$20,$F$16:$G$16,0))</f>
        <v>#NUM!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20" t="e">
        <f>LARGE($F$16:$G$16,4)</f>
        <v>#NUM!</v>
      </c>
      <c r="E21" t="e">
        <f>INDEX($F$6:$G$6,MATCH($D$21,$F$16:$G$16,0))</f>
        <v>#NUM!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21" t="e">
        <f>LARGE($F$16:$G$16,5)</f>
        <v>#NUM!</v>
      </c>
      <c r="E22" t="e">
        <f>INDEX($F$6:$G$6,MATCH($D$22,$F$16:$G$16,0))</f>
        <v>#NUM!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lessThan" stopIfTrue="1">
      <formula>Printable!$E$12</formula>
    </cfRule>
    <cfRule type="cellIs" priority="12" dxfId="3" operator="greaterThan" stopIfTrue="1">
      <formula>0</formula>
    </cfRule>
  </conditionalFormatting>
  <conditionalFormatting sqref="E13">
    <cfRule type="cellIs" priority="13" dxfId="3" operator="lessThan" stopIfTrue="1">
      <formula>Printable!$E$13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Printable!$D$18</formula>
    </cfRule>
    <cfRule type="cellIs" priority="16" dxfId="1" operator="equal" stopIfTrue="1">
      <formula>Printable!$D$19</formula>
    </cfRule>
    <cfRule type="cellIs" priority="17" dxfId="0" operator="equal" stopIfTrue="1">
      <formula>Printable!$D$20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7" sqref="F1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5013</v>
      </c>
      <c r="G6" s="1">
        <v>5043</v>
      </c>
      <c r="H6" s="1"/>
      <c r="I6" s="1"/>
    </row>
    <row r="7" spans="1:78" ht="12.75">
      <c r="A7" s="13">
        <v>11514</v>
      </c>
      <c r="B7" s="13">
        <v>264905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11514</v>
      </c>
      <c r="B8" s="13">
        <v>264906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11514</v>
      </c>
      <c r="B9" s="13">
        <v>264907</v>
      </c>
      <c r="C9" s="3" t="s">
        <v>14</v>
      </c>
      <c r="D9" s="3" t="s">
        <v>17</v>
      </c>
      <c r="E9" s="3">
        <v>200</v>
      </c>
      <c r="F9" s="9">
        <v>170</v>
      </c>
      <c r="G9" s="9">
        <v>100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11514</v>
      </c>
      <c r="B10" s="13">
        <v>264908</v>
      </c>
      <c r="C10" s="3" t="s">
        <v>14</v>
      </c>
      <c r="D10" s="3" t="s">
        <v>18</v>
      </c>
      <c r="E10" s="3">
        <v>100</v>
      </c>
      <c r="F10" s="9">
        <v>40</v>
      </c>
      <c r="G10" s="9">
        <v>55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11514</v>
      </c>
      <c r="B11" s="13">
        <v>264909</v>
      </c>
      <c r="C11" s="3" t="s">
        <v>14</v>
      </c>
      <c r="D11" s="3" t="s">
        <v>19</v>
      </c>
      <c r="E11" s="3">
        <v>220</v>
      </c>
      <c r="F11" s="9">
        <v>88</v>
      </c>
      <c r="G11" s="9">
        <v>50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11514</v>
      </c>
      <c r="B12" s="13">
        <v>264910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11514</v>
      </c>
      <c r="B13" s="13">
        <v>264911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820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298</v>
      </c>
      <c r="G16" s="16">
        <f>SUM($G$7:$G$13)</f>
        <v>205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Judge1!$E$7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Judge1!$E$8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Judge1!$E$9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Judge1!$E$10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Judge1!$E$11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Judge1!$E$12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Judge1!$E$13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Judge1!$D$18</formula>
    </cfRule>
    <cfRule type="cellIs" priority="16" dxfId="1" operator="equal" stopIfTrue="1">
      <formula>Judge1!$D$19</formula>
    </cfRule>
    <cfRule type="cellIs" priority="17" dxfId="0" operator="equal" stopIfTrue="1">
      <formula>Judge1!$D$20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5013</v>
      </c>
      <c r="G6" s="1">
        <v>5043</v>
      </c>
      <c r="H6" s="1"/>
      <c r="I6" s="1"/>
    </row>
    <row r="7" spans="1:78" ht="12.75">
      <c r="A7" s="13">
        <v>11514</v>
      </c>
      <c r="B7" s="13">
        <v>264905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11514</v>
      </c>
      <c r="B8" s="13">
        <v>264906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11514</v>
      </c>
      <c r="B9" s="13">
        <v>264907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11514</v>
      </c>
      <c r="B10" s="13">
        <v>264908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11514</v>
      </c>
      <c r="B11" s="13">
        <v>264909</v>
      </c>
      <c r="C11" s="3" t="s">
        <v>14</v>
      </c>
      <c r="D11" s="3" t="s">
        <v>19</v>
      </c>
      <c r="E11" s="3">
        <v>300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11514</v>
      </c>
      <c r="B12" s="13">
        <v>264910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11514</v>
      </c>
      <c r="B13" s="13">
        <v>264911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Judge2!$E$7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Judge2!$E$8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Judge2!$E$9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Judge2!$E$10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Judge2!$E$11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Judge2!$E$12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Judge2!$E$13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Judge2!$D$18</formula>
    </cfRule>
    <cfRule type="cellIs" priority="16" dxfId="1" operator="equal" stopIfTrue="1">
      <formula>Judge2!$D$19</formula>
    </cfRule>
    <cfRule type="cellIs" priority="17" dxfId="0" operator="equal" stopIfTrue="1">
      <formula>Judge2!$D$20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5013</v>
      </c>
      <c r="G6" s="1">
        <v>5043</v>
      </c>
      <c r="H6" s="1"/>
      <c r="I6" s="1"/>
    </row>
    <row r="7" spans="1:78" ht="12.75">
      <c r="A7" s="13">
        <v>11514</v>
      </c>
      <c r="B7" s="13">
        <v>264905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11514</v>
      </c>
      <c r="B8" s="13">
        <v>264906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11514</v>
      </c>
      <c r="B9" s="13">
        <v>264907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11514</v>
      </c>
      <c r="B10" s="13">
        <v>264908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11514</v>
      </c>
      <c r="B11" s="13">
        <v>264909</v>
      </c>
      <c r="C11" s="3" t="s">
        <v>14</v>
      </c>
      <c r="D11" s="3" t="s">
        <v>19</v>
      </c>
      <c r="E11" s="3">
        <v>300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11514</v>
      </c>
      <c r="B12" s="13">
        <v>264910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11514</v>
      </c>
      <c r="B13" s="13">
        <v>264911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Judge3!$E$7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Judge3!$E$8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Judge3!$E$9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Judge3!$E$10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Judge3!$E$11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Judge3!$E$12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Judge3!$E$13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Judge3!$D$18</formula>
    </cfRule>
    <cfRule type="cellIs" priority="16" dxfId="1" operator="equal" stopIfTrue="1">
      <formula>Judge3!$D$19</formula>
    </cfRule>
    <cfRule type="cellIs" priority="17" dxfId="0" operator="equal" stopIfTrue="1">
      <formula>Judge3!$D$20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5013</v>
      </c>
      <c r="G6" s="1">
        <v>5043</v>
      </c>
      <c r="H6" s="1"/>
      <c r="I6" s="1"/>
    </row>
    <row r="7" spans="1:78" ht="12.75">
      <c r="A7" s="13">
        <v>11514</v>
      </c>
      <c r="B7" s="13">
        <v>264905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11514</v>
      </c>
      <c r="B8" s="13">
        <v>264906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11514</v>
      </c>
      <c r="B9" s="13">
        <v>264907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11514</v>
      </c>
      <c r="B10" s="13">
        <v>264908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11514</v>
      </c>
      <c r="B11" s="13">
        <v>264909</v>
      </c>
      <c r="C11" s="3" t="s">
        <v>14</v>
      </c>
      <c r="D11" s="3" t="s">
        <v>19</v>
      </c>
      <c r="E11" s="3">
        <v>300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11514</v>
      </c>
      <c r="B12" s="13">
        <v>264910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11514</v>
      </c>
      <c r="B13" s="13">
        <v>264911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Judge4!$E$7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Judge4!$E$8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Judge4!$E$9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Judge4!$E$10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Judge4!$E$11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Judge4!$E$12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Judge4!$E$13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Judge4!$D$18</formula>
    </cfRule>
    <cfRule type="cellIs" priority="16" dxfId="1" operator="equal" stopIfTrue="1">
      <formula>Judge4!$D$19</formula>
    </cfRule>
    <cfRule type="cellIs" priority="17" dxfId="0" operator="equal" stopIfTrue="1">
      <formula>Judge4!$D$20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5013</v>
      </c>
      <c r="G6" s="1">
        <v>5043</v>
      </c>
      <c r="H6" s="1"/>
      <c r="I6" s="1"/>
    </row>
    <row r="7" spans="1:78" ht="12.75">
      <c r="A7" s="13">
        <v>11514</v>
      </c>
      <c r="B7" s="13">
        <v>264905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11514</v>
      </c>
      <c r="B8" s="13">
        <v>264906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11514</v>
      </c>
      <c r="B9" s="13">
        <v>264907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11514</v>
      </c>
      <c r="B10" s="13">
        <v>264908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11514</v>
      </c>
      <c r="B11" s="13">
        <v>264909</v>
      </c>
      <c r="C11" s="3" t="s">
        <v>14</v>
      </c>
      <c r="D11" s="3" t="s">
        <v>19</v>
      </c>
      <c r="E11" s="3">
        <v>300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11514</v>
      </c>
      <c r="B12" s="13">
        <v>264910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11514</v>
      </c>
      <c r="B13" s="13">
        <v>264911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Judge5!$E$7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Judge5!$E$8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Judge5!$E$9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Judge5!$E$10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Judge5!$E$11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Judge5!$E$12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Judge5!$E$13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Judge5!$D$18</formula>
    </cfRule>
    <cfRule type="cellIs" priority="16" dxfId="1" operator="equal" stopIfTrue="1">
      <formula>Judge5!$D$19</formula>
    </cfRule>
    <cfRule type="cellIs" priority="17" dxfId="0" operator="equal" stopIfTrue="1">
      <formula>Judge5!$D$20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5013</v>
      </c>
      <c r="G6" s="1">
        <v>5043</v>
      </c>
      <c r="H6" s="1"/>
      <c r="I6" s="1"/>
    </row>
    <row r="7" spans="1:78" ht="12.75">
      <c r="A7" s="13">
        <v>11514</v>
      </c>
      <c r="B7" s="13">
        <v>264905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11514</v>
      </c>
      <c r="B8" s="13">
        <v>264906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11514</v>
      </c>
      <c r="B9" s="13">
        <v>264907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11514</v>
      </c>
      <c r="B10" s="13">
        <v>264908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11514</v>
      </c>
      <c r="B11" s="13">
        <v>264909</v>
      </c>
      <c r="C11" s="3" t="s">
        <v>14</v>
      </c>
      <c r="D11" s="3" t="s">
        <v>19</v>
      </c>
      <c r="E11" s="3">
        <v>300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11514</v>
      </c>
      <c r="B12" s="13">
        <v>264910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11514</v>
      </c>
      <c r="B13" s="13">
        <v>264911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Judge6!$E$7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Judge6!$E$8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Judge6!$E$9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Judge6!$E$10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Judge6!$E$11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Judge6!$E$12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Judge6!$E$13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Judge6!$D$18</formula>
    </cfRule>
    <cfRule type="cellIs" priority="16" dxfId="1" operator="equal" stopIfTrue="1">
      <formula>Judge6!$D$19</formula>
    </cfRule>
    <cfRule type="cellIs" priority="17" dxfId="0" operator="equal" stopIfTrue="1">
      <formula>Judge6!$D$20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5013</v>
      </c>
      <c r="G6" s="1">
        <v>5043</v>
      </c>
      <c r="H6" s="1"/>
      <c r="I6" s="1"/>
    </row>
    <row r="7" spans="1:78" ht="12.75">
      <c r="A7" s="13">
        <v>11514</v>
      </c>
      <c r="B7" s="13">
        <v>264905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11514</v>
      </c>
      <c r="B8" s="13">
        <v>264906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11514</v>
      </c>
      <c r="B9" s="13">
        <v>264907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11514</v>
      </c>
      <c r="B10" s="13">
        <v>264908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11514</v>
      </c>
      <c r="B11" s="13">
        <v>264909</v>
      </c>
      <c r="C11" s="3" t="s">
        <v>14</v>
      </c>
      <c r="D11" s="3" t="s">
        <v>19</v>
      </c>
      <c r="E11" s="3">
        <v>300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11514</v>
      </c>
      <c r="B12" s="13">
        <v>264910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11514</v>
      </c>
      <c r="B13" s="13">
        <v>264911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Judge7!$E$7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Judge7!$E$8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Judge7!$E$9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Judge7!$E$10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Judge7!$E$11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Judge7!$E$12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Judge7!$E$13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Judge7!$D$18</formula>
    </cfRule>
    <cfRule type="cellIs" priority="16" dxfId="1" operator="equal" stopIfTrue="1">
      <formula>Judge7!$D$19</formula>
    </cfRule>
    <cfRule type="cellIs" priority="17" dxfId="0" operator="equal" stopIfTrue="1">
      <formula>Judge7!$D$20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5013</v>
      </c>
      <c r="G6" s="1">
        <v>5043</v>
      </c>
      <c r="H6" s="1"/>
      <c r="I6" s="1"/>
    </row>
    <row r="7" spans="1:78" ht="12.75">
      <c r="A7" s="13">
        <v>11514</v>
      </c>
      <c r="B7" s="13">
        <v>264905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11514</v>
      </c>
      <c r="B8" s="13">
        <v>264906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11514</v>
      </c>
      <c r="B9" s="13">
        <v>264907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11514</v>
      </c>
      <c r="B10" s="13">
        <v>264908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11514</v>
      </c>
      <c r="B11" s="13">
        <v>264909</v>
      </c>
      <c r="C11" s="3" t="s">
        <v>14</v>
      </c>
      <c r="D11" s="3" t="s">
        <v>19</v>
      </c>
      <c r="E11" s="3">
        <v>300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11514</v>
      </c>
      <c r="B12" s="13">
        <v>264910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11514</v>
      </c>
      <c r="B13" s="13">
        <v>264911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Judge8!$E$7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Judge8!$E$8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Judge8!$E$9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Judge8!$E$10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Judge8!$E$11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Judge8!$E$12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Judge8!$E$13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Judge8!$D$18</formula>
    </cfRule>
    <cfRule type="cellIs" priority="16" dxfId="1" operator="equal" stopIfTrue="1">
      <formula>Judge8!$D$19</formula>
    </cfRule>
    <cfRule type="cellIs" priority="17" dxfId="0" operator="equal" stopIfTrue="1">
      <formula>Judge8!$D$20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2015-04-22T21:03:34Z</dcterms:modified>
  <cp:category/>
  <cp:version/>
  <cp:contentType/>
  <cp:contentStatus/>
</cp:coreProperties>
</file>