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90" windowWidth="11295" windowHeight="6435"/>
  </bookViews>
  <sheets>
    <sheet name="Totals" sheetId="1" r:id="rId1"/>
    <sheet name="Judge1" sheetId="13" r:id="rId2"/>
    <sheet name="Judge2" sheetId="12" r:id="rId3"/>
    <sheet name="Judge3" sheetId="11" r:id="rId4"/>
    <sheet name="Judge4" sheetId="10" r:id="rId5"/>
    <sheet name="Judge5" sheetId="9" r:id="rId6"/>
    <sheet name="Judge6" sheetId="8" r:id="rId7"/>
    <sheet name="Judge7" sheetId="7" r:id="rId8"/>
    <sheet name="Judge8" sheetId="6" r:id="rId9"/>
    <sheet name="Judge9" sheetId="5" r:id="rId10"/>
    <sheet name="Judge10" sheetId="4" r:id="rId11"/>
    <sheet name="Printable" sheetId="14" r:id="rId12"/>
  </sheets>
  <definedNames>
    <definedName name="ChairName" localSheetId="1">Judge1!$F$4</definedName>
    <definedName name="ChairName" localSheetId="10">Judge10!$F$4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Judge6!$F$4</definedName>
    <definedName name="ChairName" localSheetId="7">Judge7!$F$4</definedName>
    <definedName name="ChairName" localSheetId="8">Judge8!$F$4</definedName>
    <definedName name="ChairName" localSheetId="9">Judge9!$F$4</definedName>
    <definedName name="ChairName" localSheetId="11">Printable!$F$4</definedName>
    <definedName name="ChairName">Totals!$F$4</definedName>
    <definedName name="ContestName" localSheetId="1">Judge1!$D$4</definedName>
    <definedName name="ContestName" localSheetId="10">Judge10!$D$4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Judge6!$D$4</definedName>
    <definedName name="ContestName" localSheetId="7">Judge7!$D$4</definedName>
    <definedName name="ContestName" localSheetId="8">Judge8!$D$4</definedName>
    <definedName name="ContestName" localSheetId="9">Judge9!$D$4</definedName>
    <definedName name="ContestName" localSheetId="11">Printable!$D$4</definedName>
    <definedName name="ContestName">Totals!$D$4</definedName>
    <definedName name="DataBlock" localSheetId="1">Judge1!$A$6:$I$21</definedName>
    <definedName name="DataBlock" localSheetId="10">Judge10!$A$6:$I$21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Judge6!$A$6:$I$21</definedName>
    <definedName name="DataBlock" localSheetId="7">Judge7!$A$6:$I$21</definedName>
    <definedName name="DataBlock" localSheetId="8">Judge8!$A$6:$I$21</definedName>
    <definedName name="DataBlock" localSheetId="9">Judge9!$A$6:$I$21</definedName>
    <definedName name="DataBlock" localSheetId="11">Printable!$A$6:$I$21</definedName>
    <definedName name="DataBlock">Totals!$A$6:$I$21</definedName>
    <definedName name="DivisionName" localSheetId="1">Judge1!$D$5</definedName>
    <definedName name="DivisionName" localSheetId="10">Judge10!$D$5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Judge6!$D$5</definedName>
    <definedName name="DivisionName" localSheetId="7">Judge7!$D$5</definedName>
    <definedName name="DivisionName" localSheetId="8">Judge8!$D$5</definedName>
    <definedName name="DivisionName" localSheetId="9">Judge9!$D$5</definedName>
    <definedName name="DivisionName" localSheetId="11">Printable!$D$5</definedName>
    <definedName name="DivisionName">Totals!$D$5</definedName>
    <definedName name="FirstContestant" localSheetId="1">Judge1!$F$6</definedName>
    <definedName name="FirstContestant" localSheetId="10">Judge10!$F$6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Judge6!$F$6</definedName>
    <definedName name="FirstContestant" localSheetId="7">Judge7!$F$6</definedName>
    <definedName name="FirstContestant" localSheetId="8">Judge8!$F$6</definedName>
    <definedName name="FirstContestant" localSheetId="9">Judge9!$F$6</definedName>
    <definedName name="FirstContestant" localSheetId="11">Printable!$F$6</definedName>
    <definedName name="FirstContestant">Totals!$F$6</definedName>
    <definedName name="FirstScore" localSheetId="1">Judge1!$F$7</definedName>
    <definedName name="FirstScore" localSheetId="10">Judge10!$F$7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Judge6!$F$7</definedName>
    <definedName name="FirstScore" localSheetId="7">Judge7!$F$7</definedName>
    <definedName name="FirstScore" localSheetId="8">Judge8!$F$7</definedName>
    <definedName name="FirstScore" localSheetId="9">Judge9!$F$7</definedName>
    <definedName name="FirstScore" localSheetId="11">Printable!$F$7</definedName>
    <definedName name="FirstScore">Totals!$F$7</definedName>
    <definedName name="FirstScoreArea" localSheetId="1">Judge1!$C$7</definedName>
    <definedName name="FirstScoreArea" localSheetId="10">Judge10!$C$7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Judge6!$C$7</definedName>
    <definedName name="FirstScoreArea" localSheetId="7">Judge7!$C$7</definedName>
    <definedName name="FirstScoreArea" localSheetId="8">Judge8!$C$7</definedName>
    <definedName name="FirstScoreArea" localSheetId="9">Judge9!$C$7</definedName>
    <definedName name="FirstScoreArea" localSheetId="11">Printable!$C$7</definedName>
    <definedName name="FirstScoreArea">Totals!$C$7</definedName>
    <definedName name="JudgeCount" localSheetId="1">Judge1!$J$4</definedName>
    <definedName name="JudgeCount" localSheetId="10">Judge10!$J$4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Judge6!$J$4</definedName>
    <definedName name="JudgeCount" localSheetId="7">Judge7!$J$4</definedName>
    <definedName name="JudgeCount" localSheetId="8">Judge8!$J$4</definedName>
    <definedName name="JudgeCount" localSheetId="9">Judge9!$J$4</definedName>
    <definedName name="JudgeCount" localSheetId="11">Printable!$J$4</definedName>
    <definedName name="JudgeCount">Totals!$J$4</definedName>
    <definedName name="_xlnm.Print_Titles" localSheetId="1">Judge1!$C:$E,Judge1!$1:$6</definedName>
    <definedName name="_xlnm.Print_Titles" localSheetId="10">Judge10!$C:$E,Judge10!$1:$6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Judge6!$C:$E,Judge6!$1:$6</definedName>
    <definedName name="_xlnm.Print_Titles" localSheetId="7">Judge7!$C:$E,Judge7!$1:$6</definedName>
    <definedName name="_xlnm.Print_Titles" localSheetId="8">Judge8!$C:$E,Judge8!$1:$6</definedName>
    <definedName name="_xlnm.Print_Titles" localSheetId="9">Judge9!$C:$E,Judge9!$1:$6</definedName>
    <definedName name="_xlnm.Print_Titles" localSheetId="11">Printable!$C:$E,Printable!$1:$6</definedName>
    <definedName name="_xlnm.Print_Titles" localSheetId="0">Totals!$C:$E,Totals!$1:$6</definedName>
    <definedName name="SkillsArea" localSheetId="1">Judge1!#REF!</definedName>
    <definedName name="SkillsArea" localSheetId="10">Judge10!#REF!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Judge6!#REF!</definedName>
    <definedName name="SkillsArea" localSheetId="7">Judge7!#REF!</definedName>
    <definedName name="SkillsArea" localSheetId="8">Judge8!#REF!</definedName>
    <definedName name="SkillsArea" localSheetId="9">Judge9!#REF!</definedName>
    <definedName name="SkillsArea" localSheetId="11">Printable!#REF!</definedName>
    <definedName name="SkillsArea">Totals!#REF!</definedName>
    <definedName name="StartContestants" localSheetId="1">Judge1!#REF!</definedName>
    <definedName name="StartContestants" localSheetId="10">Judge10!#REF!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Judge6!#REF!</definedName>
    <definedName name="StartContestants" localSheetId="7">Judge7!#REF!</definedName>
    <definedName name="StartContestants" localSheetId="8">Judge8!#REF!</definedName>
    <definedName name="StartContestants" localSheetId="9">Judge9!#REF!</definedName>
    <definedName name="StartContestants" localSheetId="11">Printable!#REF!</definedName>
    <definedName name="StartContestants">Totals!#REF!</definedName>
  </definedNames>
  <calcPr calcId="145621"/>
</workbook>
</file>

<file path=xl/calcChain.xml><?xml version="1.0" encoding="utf-8"?>
<calcChain xmlns="http://schemas.openxmlformats.org/spreadsheetml/2006/main">
  <c r="E16" i="14" l="1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F14" i="1"/>
  <c r="F13" i="1"/>
  <c r="F12" i="1"/>
  <c r="F11" i="1"/>
  <c r="F10" i="1"/>
  <c r="F9" i="1"/>
  <c r="F8" i="1"/>
  <c r="F7" i="1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6" i="13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6" i="12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6" i="11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6" i="10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6" i="9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6" i="8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6" i="7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6" i="6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6" i="5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6" i="4"/>
  <c r="S17" i="1"/>
  <c r="E16" i="1"/>
  <c r="M17" i="1" l="1"/>
  <c r="Y17" i="1"/>
  <c r="I17" i="1"/>
  <c r="W17" i="1"/>
  <c r="Q17" i="1"/>
  <c r="O17" i="1"/>
  <c r="U17" i="1"/>
  <c r="K17" i="1"/>
  <c r="G17" i="1"/>
  <c r="D23" i="14"/>
  <c r="E23" i="14" s="1"/>
  <c r="D22" i="14"/>
  <c r="E22" i="14" s="1"/>
  <c r="D21" i="14"/>
  <c r="E21" i="14" s="1"/>
  <c r="D20" i="14"/>
  <c r="E20" i="14" s="1"/>
  <c r="D19" i="14"/>
  <c r="E19" i="14" s="1"/>
  <c r="Z17" i="1"/>
  <c r="X17" i="1"/>
  <c r="V17" i="1"/>
  <c r="T17" i="1"/>
  <c r="R17" i="1"/>
  <c r="P17" i="1"/>
  <c r="N17" i="1"/>
  <c r="L17" i="1"/>
  <c r="J17" i="1"/>
  <c r="H17" i="1"/>
  <c r="F17" i="1"/>
  <c r="D20" i="1" l="1"/>
  <c r="E20" i="1" s="1"/>
  <c r="D21" i="1"/>
  <c r="E21" i="1" s="1"/>
  <c r="D22" i="1"/>
  <c r="E22" i="1" s="1"/>
  <c r="D19" i="1"/>
  <c r="E19" i="1" s="1"/>
  <c r="D23" i="1"/>
  <c r="E23" i="1" s="1"/>
</calcChain>
</file>

<file path=xl/sharedStrings.xml><?xml version="1.0" encoding="utf-8"?>
<sst xmlns="http://schemas.openxmlformats.org/spreadsheetml/2006/main" count="432" uniqueCount="36">
  <si>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</si>
  <si>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</si>
  <si>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</si>
  <si>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</si>
  <si>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</si>
  <si>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</si>
  <si>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</si>
  <si>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</si>
  <si>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</si>
  <si>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</si>
  <si>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</si>
  <si>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</si>
  <si>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Firefighting 1</t>
  </si>
  <si>
    <t>S</t>
  </si>
  <si>
    <t>Standard</t>
  </si>
  <si>
    <t>Donning Structural PPE Ensemble</t>
  </si>
  <si>
    <t>Ropes and Knots</t>
  </si>
  <si>
    <t>Hose Drag Event</t>
  </si>
  <si>
    <t>Equipment Carry Event</t>
  </si>
  <si>
    <t>Oral Professional Assessment</t>
  </si>
  <si>
    <t>Written Test</t>
  </si>
  <si>
    <t>Penalty</t>
  </si>
  <si>
    <t>Resume Penalty</t>
  </si>
  <si>
    <t>Clothing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</si>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</sst>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165" fontId="0" fillId="0" borderId="0" xfId="1" applyNumberFormat="1" applyFont="1" applyProtection="1">
      <protection locked="0"/>
    </xf>
    <xf numFmtId="165" fontId="0" fillId="0" borderId="0" xfId="0" applyNumberFormat="1"/>
    <xf numFmtId="0" fontId="0" fillId="0" borderId="0" xfId="1" applyNumberFormat="1" applyFont="1" applyProtection="1">
      <protection locked="0"/>
    </xf>
    <xf numFmtId="0" fontId="0" fillId="0" borderId="0" xfId="0" applyNumberFormat="1"/>
    <xf numFmtId="0" fontId="0" fillId="0" borderId="0" xfId="1" applyNumberFormat="1" applyFont="1"/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1" applyNumberFormat="1" applyFont="1" applyFill="1" applyProtection="1">
      <protection locked="0"/>
    </xf>
    <xf numFmtId="0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52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9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E13" sqref="E13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  <c r="G2" s="22" t="s">
        <v>34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1352</v>
      </c>
      <c r="G6" s="1">
        <v>1401</v>
      </c>
      <c r="H6" s="1">
        <v>1438</v>
      </c>
      <c r="I6" s="1">
        <v>1488</v>
      </c>
      <c r="J6" s="1">
        <v>1660</v>
      </c>
      <c r="K6" s="1">
        <v>1716</v>
      </c>
      <c r="L6" s="1">
        <v>1786</v>
      </c>
      <c r="M6" s="1">
        <v>1787</v>
      </c>
      <c r="N6" s="1">
        <v>1808</v>
      </c>
      <c r="O6" s="1">
        <v>1982</v>
      </c>
      <c r="P6" s="1">
        <v>1986</v>
      </c>
      <c r="Q6" s="1">
        <v>2128</v>
      </c>
      <c r="R6" s="1">
        <v>2227</v>
      </c>
      <c r="S6" s="1">
        <v>2228</v>
      </c>
      <c r="T6" s="1">
        <v>2229</v>
      </c>
      <c r="U6" s="1">
        <v>2230</v>
      </c>
      <c r="V6" s="1">
        <v>2231</v>
      </c>
      <c r="W6" s="1">
        <v>2232</v>
      </c>
      <c r="X6" s="1">
        <v>2233</v>
      </c>
      <c r="Y6" s="1">
        <v>2269</v>
      </c>
      <c r="Z6" s="1">
        <v>2280</v>
      </c>
    </row>
    <row r="7" spans="1:78" x14ac:dyDescent="0.2">
      <c r="A7" s="13">
        <v>50491</v>
      </c>
      <c r="B7" s="13">
        <v>100948</v>
      </c>
      <c r="C7" s="12" t="s">
        <v>14</v>
      </c>
      <c r="D7" s="3" t="s">
        <v>15</v>
      </c>
      <c r="E7" s="3">
        <v>100</v>
      </c>
      <c r="F7" s="23" t="str">
        <f>IF(ISERROR(AVERAGE(Judge1:Judge10!F7))," ", AVERAGE(Judge1:Judge10!F7))</f>
        <v xml:space="preserve"> </v>
      </c>
      <c r="G7" s="23">
        <f>IF(ISERROR(AVERAGE(Judge1:Judge10!G7))," ", AVERAGE(Judge1:Judge10!G7))</f>
        <v>71</v>
      </c>
      <c r="H7" s="23">
        <f>IF(ISERROR(AVERAGE(Judge1:Judge10!H7))," ", AVERAGE(Judge1:Judge10!H7))</f>
        <v>70</v>
      </c>
      <c r="I7" s="23">
        <f>IF(ISERROR(AVERAGE(Judge1:Judge10!I7))," ", AVERAGE(Judge1:Judge10!I7))</f>
        <v>40</v>
      </c>
      <c r="J7" s="23" t="str">
        <f>IF(ISERROR(AVERAGE(Judge1:Judge10!J7))," ", AVERAGE(Judge1:Judge10!J7))</f>
        <v xml:space="preserve"> </v>
      </c>
      <c r="K7" s="23">
        <f>IF(ISERROR(AVERAGE(Judge1:Judge10!K7))," ", AVERAGE(Judge1:Judge10!K7))</f>
        <v>91</v>
      </c>
      <c r="L7" s="23">
        <f>IF(ISERROR(AVERAGE(Judge1:Judge10!L7))," ", AVERAGE(Judge1:Judge10!L7))</f>
        <v>30</v>
      </c>
      <c r="M7" s="23">
        <f>IF(ISERROR(AVERAGE(Judge1:Judge10!M7))," ", AVERAGE(Judge1:Judge10!M7))</f>
        <v>20</v>
      </c>
      <c r="N7" s="23">
        <f>IF(ISERROR(AVERAGE(Judge1:Judge10!N7))," ", AVERAGE(Judge1:Judge10!N7))</f>
        <v>40</v>
      </c>
      <c r="O7" s="23">
        <f>IF(ISERROR(AVERAGE(Judge1:Judge10!O7))," ", AVERAGE(Judge1:Judge10!O7))</f>
        <v>20</v>
      </c>
      <c r="P7" s="23">
        <f>IF(ISERROR(AVERAGE(Judge1:Judge10!P7))," ", AVERAGE(Judge1:Judge10!P7))</f>
        <v>40</v>
      </c>
      <c r="Q7" s="23">
        <f>IF(ISERROR(AVERAGE(Judge1:Judge10!Q7))," ", AVERAGE(Judge1:Judge10!Q7))</f>
        <v>50</v>
      </c>
      <c r="R7" s="23">
        <f>IF(ISERROR(AVERAGE(Judge1:Judge10!R7))," ", AVERAGE(Judge1:Judge10!R7))</f>
        <v>40</v>
      </c>
      <c r="S7" s="23" t="str">
        <f>IF(ISERROR(AVERAGE(Judge1:Judge10!S7))," ", AVERAGE(Judge1:Judge10!S7))</f>
        <v xml:space="preserve"> </v>
      </c>
      <c r="T7" s="23">
        <f>IF(ISERROR(AVERAGE(Judge1:Judge10!T7))," ", AVERAGE(Judge1:Judge10!T7))</f>
        <v>50</v>
      </c>
      <c r="U7" s="23">
        <f>IF(ISERROR(AVERAGE(Judge1:Judge10!U7))," ", AVERAGE(Judge1:Judge10!U7))</f>
        <v>70</v>
      </c>
      <c r="V7" s="23">
        <f>IF(ISERROR(AVERAGE(Judge1:Judge10!V7))," ", AVERAGE(Judge1:Judge10!V7))</f>
        <v>50</v>
      </c>
      <c r="W7" s="23">
        <f>IF(ISERROR(AVERAGE(Judge1:Judge10!W7))," ", AVERAGE(Judge1:Judge10!W7))</f>
        <v>60</v>
      </c>
      <c r="X7" s="23">
        <f>IF(ISERROR(AVERAGE(Judge1:Judge10!X7))," ", AVERAGE(Judge1:Judge10!X7))</f>
        <v>30</v>
      </c>
      <c r="Y7" s="23">
        <f>IF(ISERROR(AVERAGE(Judge1:Judge10!Y7))," ", AVERAGE(Judge1:Judge10!Y7))</f>
        <v>50</v>
      </c>
      <c r="Z7" s="23">
        <f>IF(ISERROR(AVERAGE(Judge1:Judge10!Z7))," ", AVERAGE(Judge1:Judge10!Z7))</f>
        <v>30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50491</v>
      </c>
      <c r="B8" s="13">
        <v>100949</v>
      </c>
      <c r="C8" s="3" t="s">
        <v>14</v>
      </c>
      <c r="D8" s="3" t="s">
        <v>16</v>
      </c>
      <c r="E8" s="3">
        <v>100</v>
      </c>
      <c r="F8" s="23">
        <f>IF(ISERROR(AVERAGE(Judge1:Judge10!F8))," ", AVERAGE(Judge1:Judge10!F8))</f>
        <v>100</v>
      </c>
      <c r="G8" s="23">
        <f>IF(ISERROR(AVERAGE(Judge1:Judge10!G8))," ", AVERAGE(Judge1:Judge10!G8))</f>
        <v>100</v>
      </c>
      <c r="H8" s="23">
        <f>IF(ISERROR(AVERAGE(Judge1:Judge10!H8))," ", AVERAGE(Judge1:Judge10!H8))</f>
        <v>100</v>
      </c>
      <c r="I8" s="23">
        <f>IF(ISERROR(AVERAGE(Judge1:Judge10!I8))," ", AVERAGE(Judge1:Judge10!I8))</f>
        <v>100</v>
      </c>
      <c r="J8" s="23" t="str">
        <f>IF(ISERROR(AVERAGE(Judge1:Judge10!J8))," ", AVERAGE(Judge1:Judge10!J8))</f>
        <v xml:space="preserve"> </v>
      </c>
      <c r="K8" s="23">
        <f>IF(ISERROR(AVERAGE(Judge1:Judge10!K8))," ", AVERAGE(Judge1:Judge10!K8))</f>
        <v>100</v>
      </c>
      <c r="L8" s="23">
        <f>IF(ISERROR(AVERAGE(Judge1:Judge10!L8))," ", AVERAGE(Judge1:Judge10!L8))</f>
        <v>70</v>
      </c>
      <c r="M8" s="23">
        <f>IF(ISERROR(AVERAGE(Judge1:Judge10!M8))," ", AVERAGE(Judge1:Judge10!M8))</f>
        <v>10</v>
      </c>
      <c r="N8" s="23">
        <f>IF(ISERROR(AVERAGE(Judge1:Judge10!N8))," ", AVERAGE(Judge1:Judge10!N8))</f>
        <v>100</v>
      </c>
      <c r="O8" s="23" t="str">
        <f>IF(ISERROR(AVERAGE(Judge1:Judge10!O8))," ", AVERAGE(Judge1:Judge10!O8))</f>
        <v xml:space="preserve"> </v>
      </c>
      <c r="P8" s="23" t="str">
        <f>IF(ISERROR(AVERAGE(Judge1:Judge10!P8))," ", AVERAGE(Judge1:Judge10!P8))</f>
        <v xml:space="preserve"> </v>
      </c>
      <c r="Q8" s="23">
        <f>IF(ISERROR(AVERAGE(Judge1:Judge10!Q8))," ", AVERAGE(Judge1:Judge10!Q8))</f>
        <v>100</v>
      </c>
      <c r="R8" s="23">
        <f>IF(ISERROR(AVERAGE(Judge1:Judge10!R8))," ", AVERAGE(Judge1:Judge10!R8))</f>
        <v>100</v>
      </c>
      <c r="S8" s="23" t="str">
        <f>IF(ISERROR(AVERAGE(Judge1:Judge10!S8))," ", AVERAGE(Judge1:Judge10!S8))</f>
        <v xml:space="preserve"> </v>
      </c>
      <c r="T8" s="23">
        <f>IF(ISERROR(AVERAGE(Judge1:Judge10!T8))," ", AVERAGE(Judge1:Judge10!T8))</f>
        <v>50</v>
      </c>
      <c r="U8" s="23">
        <f>IF(ISERROR(AVERAGE(Judge1:Judge10!U8))," ", AVERAGE(Judge1:Judge10!U8))</f>
        <v>30</v>
      </c>
      <c r="V8" s="23">
        <f>IF(ISERROR(AVERAGE(Judge1:Judge10!V8))," ", AVERAGE(Judge1:Judge10!V8))</f>
        <v>80</v>
      </c>
      <c r="W8" s="23">
        <f>IF(ISERROR(AVERAGE(Judge1:Judge10!W8))," ", AVERAGE(Judge1:Judge10!W8))</f>
        <v>100</v>
      </c>
      <c r="X8" s="23" t="str">
        <f>IF(ISERROR(AVERAGE(Judge1:Judge10!X8))," ", AVERAGE(Judge1:Judge10!X8))</f>
        <v xml:space="preserve"> </v>
      </c>
      <c r="Y8" s="23">
        <f>IF(ISERROR(AVERAGE(Judge1:Judge10!Y8))," ", AVERAGE(Judge1:Judge10!Y8))</f>
        <v>30</v>
      </c>
      <c r="Z8" s="23" t="str">
        <f>IF(ISERROR(AVERAGE(Judge1:Judge10!Z8))," ", AVERAGE(Judge1:Judge10!Z8))</f>
        <v xml:space="preserve"> 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50491</v>
      </c>
      <c r="B9" s="13">
        <v>100951</v>
      </c>
      <c r="C9" s="3" t="s">
        <v>14</v>
      </c>
      <c r="D9" s="3" t="s">
        <v>17</v>
      </c>
      <c r="E9" s="3">
        <v>100</v>
      </c>
      <c r="F9" s="23">
        <f>IF(ISERROR(AVERAGE(Judge1:Judge10!F9))," ", AVERAGE(Judge1:Judge10!F9))</f>
        <v>40</v>
      </c>
      <c r="G9" s="23">
        <f>IF(ISERROR(AVERAGE(Judge1:Judge10!G9))," ", AVERAGE(Judge1:Judge10!G9))</f>
        <v>50</v>
      </c>
      <c r="H9" s="23">
        <f>IF(ISERROR(AVERAGE(Judge1:Judge10!H9))," ", AVERAGE(Judge1:Judge10!H9))</f>
        <v>20</v>
      </c>
      <c r="I9" s="23">
        <f>IF(ISERROR(AVERAGE(Judge1:Judge10!I9))," ", AVERAGE(Judge1:Judge10!I9))</f>
        <v>100</v>
      </c>
      <c r="J9" s="23" t="str">
        <f>IF(ISERROR(AVERAGE(Judge1:Judge10!J9))," ", AVERAGE(Judge1:Judge10!J9))</f>
        <v xml:space="preserve"> </v>
      </c>
      <c r="K9" s="23">
        <f>IF(ISERROR(AVERAGE(Judge1:Judge10!K9))," ", AVERAGE(Judge1:Judge10!K9))</f>
        <v>20</v>
      </c>
      <c r="L9" s="23">
        <f>IF(ISERROR(AVERAGE(Judge1:Judge10!L9))," ", AVERAGE(Judge1:Judge10!L9))</f>
        <v>100</v>
      </c>
      <c r="M9" s="23">
        <f>IF(ISERROR(AVERAGE(Judge1:Judge10!M9))," ", AVERAGE(Judge1:Judge10!M9))</f>
        <v>20</v>
      </c>
      <c r="N9" s="23">
        <f>IF(ISERROR(AVERAGE(Judge1:Judge10!N9))," ", AVERAGE(Judge1:Judge10!N9))</f>
        <v>20</v>
      </c>
      <c r="O9" s="23">
        <f>IF(ISERROR(AVERAGE(Judge1:Judge10!O9))," ", AVERAGE(Judge1:Judge10!O9))</f>
        <v>50</v>
      </c>
      <c r="P9" s="23" t="str">
        <f>IF(ISERROR(AVERAGE(Judge1:Judge10!P9))," ", AVERAGE(Judge1:Judge10!P9))</f>
        <v xml:space="preserve"> </v>
      </c>
      <c r="Q9" s="23">
        <f>IF(ISERROR(AVERAGE(Judge1:Judge10!Q9))," ", AVERAGE(Judge1:Judge10!Q9))</f>
        <v>20</v>
      </c>
      <c r="R9" s="23">
        <f>IF(ISERROR(AVERAGE(Judge1:Judge10!R9))," ", AVERAGE(Judge1:Judge10!R9))</f>
        <v>50</v>
      </c>
      <c r="S9" s="23" t="str">
        <f>IF(ISERROR(AVERAGE(Judge1:Judge10!S9))," ", AVERAGE(Judge1:Judge10!S9))</f>
        <v xml:space="preserve"> </v>
      </c>
      <c r="T9" s="23">
        <f>IF(ISERROR(AVERAGE(Judge1:Judge10!T9))," ", AVERAGE(Judge1:Judge10!T9))</f>
        <v>20</v>
      </c>
      <c r="U9" s="23">
        <f>IF(ISERROR(AVERAGE(Judge1:Judge10!U9))," ", AVERAGE(Judge1:Judge10!U9))</f>
        <v>50</v>
      </c>
      <c r="V9" s="23">
        <f>IF(ISERROR(AVERAGE(Judge1:Judge10!V9))," ", AVERAGE(Judge1:Judge10!V9))</f>
        <v>20</v>
      </c>
      <c r="W9" s="23">
        <f>IF(ISERROR(AVERAGE(Judge1:Judge10!W9))," ", AVERAGE(Judge1:Judge10!W9))</f>
        <v>20</v>
      </c>
      <c r="X9" s="23">
        <f>IF(ISERROR(AVERAGE(Judge1:Judge10!X9))," ", AVERAGE(Judge1:Judge10!X9))</f>
        <v>20</v>
      </c>
      <c r="Y9" s="23">
        <f>IF(ISERROR(AVERAGE(Judge1:Judge10!Y9))," ", AVERAGE(Judge1:Judge10!Y9))</f>
        <v>60</v>
      </c>
      <c r="Z9" s="23">
        <f>IF(ISERROR(AVERAGE(Judge1:Judge10!Z9))," ", AVERAGE(Judge1:Judge10!Z9))</f>
        <v>100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50491</v>
      </c>
      <c r="B10" s="13">
        <v>100952</v>
      </c>
      <c r="C10" s="3" t="s">
        <v>14</v>
      </c>
      <c r="D10" s="3" t="s">
        <v>18</v>
      </c>
      <c r="E10" s="3">
        <v>100</v>
      </c>
      <c r="F10" s="23">
        <f>IF(ISERROR(AVERAGE(Judge1:Judge10!F10))," ", AVERAGE(Judge1:Judge10!F10))</f>
        <v>60</v>
      </c>
      <c r="G10" s="23">
        <f>IF(ISERROR(AVERAGE(Judge1:Judge10!G10))," ", AVERAGE(Judge1:Judge10!G10))</f>
        <v>80</v>
      </c>
      <c r="H10" s="23">
        <f>IF(ISERROR(AVERAGE(Judge1:Judge10!H10))," ", AVERAGE(Judge1:Judge10!H10))</f>
        <v>40</v>
      </c>
      <c r="I10" s="23">
        <f>IF(ISERROR(AVERAGE(Judge1:Judge10!I10))," ", AVERAGE(Judge1:Judge10!I10))</f>
        <v>60</v>
      </c>
      <c r="J10" s="23" t="str">
        <f>IF(ISERROR(AVERAGE(Judge1:Judge10!J10))," ", AVERAGE(Judge1:Judge10!J10))</f>
        <v xml:space="preserve"> </v>
      </c>
      <c r="K10" s="23">
        <f>IF(ISERROR(AVERAGE(Judge1:Judge10!K10))," ", AVERAGE(Judge1:Judge10!K10))</f>
        <v>70</v>
      </c>
      <c r="L10" s="23">
        <f>IF(ISERROR(AVERAGE(Judge1:Judge10!L10))," ", AVERAGE(Judge1:Judge10!L10))</f>
        <v>80</v>
      </c>
      <c r="M10" s="23">
        <f>IF(ISERROR(AVERAGE(Judge1:Judge10!M10))," ", AVERAGE(Judge1:Judge10!M10))</f>
        <v>60</v>
      </c>
      <c r="N10" s="23">
        <f>IF(ISERROR(AVERAGE(Judge1:Judge10!N10))," ", AVERAGE(Judge1:Judge10!N10))</f>
        <v>70</v>
      </c>
      <c r="O10" s="23">
        <f>IF(ISERROR(AVERAGE(Judge1:Judge10!O10))," ", AVERAGE(Judge1:Judge10!O10))</f>
        <v>80</v>
      </c>
      <c r="P10" s="23" t="str">
        <f>IF(ISERROR(AVERAGE(Judge1:Judge10!P10))," ", AVERAGE(Judge1:Judge10!P10))</f>
        <v xml:space="preserve"> </v>
      </c>
      <c r="Q10" s="23">
        <f>IF(ISERROR(AVERAGE(Judge1:Judge10!Q10))," ", AVERAGE(Judge1:Judge10!Q10))</f>
        <v>30</v>
      </c>
      <c r="R10" s="23">
        <f>IF(ISERROR(AVERAGE(Judge1:Judge10!R10))," ", AVERAGE(Judge1:Judge10!R10))</f>
        <v>50</v>
      </c>
      <c r="S10" s="23" t="str">
        <f>IF(ISERROR(AVERAGE(Judge1:Judge10!S10))," ", AVERAGE(Judge1:Judge10!S10))</f>
        <v xml:space="preserve"> </v>
      </c>
      <c r="T10" s="23">
        <f>IF(ISERROR(AVERAGE(Judge1:Judge10!T10))," ", AVERAGE(Judge1:Judge10!T10))</f>
        <v>40</v>
      </c>
      <c r="U10" s="23">
        <f>IF(ISERROR(AVERAGE(Judge1:Judge10!U10))," ", AVERAGE(Judge1:Judge10!U10))</f>
        <v>70</v>
      </c>
      <c r="V10" s="23">
        <f>IF(ISERROR(AVERAGE(Judge1:Judge10!V10))," ", AVERAGE(Judge1:Judge10!V10))</f>
        <v>20</v>
      </c>
      <c r="W10" s="23">
        <f>IF(ISERROR(AVERAGE(Judge1:Judge10!W10))," ", AVERAGE(Judge1:Judge10!W10))</f>
        <v>50</v>
      </c>
      <c r="X10" s="23">
        <f>IF(ISERROR(AVERAGE(Judge1:Judge10!X10))," ", AVERAGE(Judge1:Judge10!X10))</f>
        <v>20</v>
      </c>
      <c r="Y10" s="23">
        <f>IF(ISERROR(AVERAGE(Judge1:Judge10!Y10))," ", AVERAGE(Judge1:Judge10!Y10))</f>
        <v>40</v>
      </c>
      <c r="Z10" s="23">
        <f>IF(ISERROR(AVERAGE(Judge1:Judge10!Z10))," ", AVERAGE(Judge1:Judge10!Z10))</f>
        <v>60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50491</v>
      </c>
      <c r="B11" s="13">
        <v>100959</v>
      </c>
      <c r="C11" s="3" t="s">
        <v>14</v>
      </c>
      <c r="D11" s="3" t="s">
        <v>19</v>
      </c>
      <c r="E11" s="3"/>
      <c r="F11" s="23" t="str">
        <f>IF(ISERROR(AVERAGE(Judge1:Judge10!F11))," ", AVERAGE(Judge1:Judge10!F11))</f>
        <v xml:space="preserve"> </v>
      </c>
      <c r="G11" s="23" t="str">
        <f>IF(ISERROR(AVERAGE(Judge1:Judge10!G11))," ", AVERAGE(Judge1:Judge10!G11))</f>
        <v xml:space="preserve"> </v>
      </c>
      <c r="H11" s="23" t="str">
        <f>IF(ISERROR(AVERAGE(Judge1:Judge10!H11))," ", AVERAGE(Judge1:Judge10!H11))</f>
        <v xml:space="preserve"> </v>
      </c>
      <c r="I11" s="23" t="str">
        <f>IF(ISERROR(AVERAGE(Judge1:Judge10!I11))," ", AVERAGE(Judge1:Judge10!I11))</f>
        <v xml:space="preserve"> </v>
      </c>
      <c r="J11" s="23" t="str">
        <f>IF(ISERROR(AVERAGE(Judge1:Judge10!J11))," ", AVERAGE(Judge1:Judge10!J11))</f>
        <v xml:space="preserve"> </v>
      </c>
      <c r="K11" s="23" t="str">
        <f>IF(ISERROR(AVERAGE(Judge1:Judge10!K11))," ", AVERAGE(Judge1:Judge10!K11))</f>
        <v xml:space="preserve"> </v>
      </c>
      <c r="L11" s="23" t="str">
        <f>IF(ISERROR(AVERAGE(Judge1:Judge10!L11))," ", AVERAGE(Judge1:Judge10!L11))</f>
        <v xml:space="preserve"> </v>
      </c>
      <c r="M11" s="23" t="str">
        <f>IF(ISERROR(AVERAGE(Judge1:Judge10!M11))," ", AVERAGE(Judge1:Judge10!M11))</f>
        <v xml:space="preserve"> </v>
      </c>
      <c r="N11" s="23" t="str">
        <f>IF(ISERROR(AVERAGE(Judge1:Judge10!N11))," ", AVERAGE(Judge1:Judge10!N11))</f>
        <v xml:space="preserve"> </v>
      </c>
      <c r="O11" s="23" t="str">
        <f>IF(ISERROR(AVERAGE(Judge1:Judge10!O11))," ", AVERAGE(Judge1:Judge10!O11))</f>
        <v xml:space="preserve"> </v>
      </c>
      <c r="P11" s="23" t="str">
        <f>IF(ISERROR(AVERAGE(Judge1:Judge10!P11))," ", AVERAGE(Judge1:Judge10!P11))</f>
        <v xml:space="preserve"> </v>
      </c>
      <c r="Q11" s="23" t="str">
        <f>IF(ISERROR(AVERAGE(Judge1:Judge10!Q11))," ", AVERAGE(Judge1:Judge10!Q11))</f>
        <v xml:space="preserve"> </v>
      </c>
      <c r="R11" s="23" t="str">
        <f>IF(ISERROR(AVERAGE(Judge1:Judge10!R11))," ", AVERAGE(Judge1:Judge10!R11))</f>
        <v xml:space="preserve"> </v>
      </c>
      <c r="S11" s="23" t="str">
        <f>IF(ISERROR(AVERAGE(Judge1:Judge10!S11))," ", AVERAGE(Judge1:Judge10!S11))</f>
        <v xml:space="preserve"> </v>
      </c>
      <c r="T11" s="23" t="str">
        <f>IF(ISERROR(AVERAGE(Judge1:Judge10!T11))," ", AVERAGE(Judge1:Judge10!T11))</f>
        <v xml:space="preserve"> </v>
      </c>
      <c r="U11" s="23" t="str">
        <f>IF(ISERROR(AVERAGE(Judge1:Judge10!U11))," ", AVERAGE(Judge1:Judge10!U11))</f>
        <v xml:space="preserve"> </v>
      </c>
      <c r="V11" s="23" t="str">
        <f>IF(ISERROR(AVERAGE(Judge1:Judge10!V11))," ", AVERAGE(Judge1:Judge10!V11))</f>
        <v xml:space="preserve"> </v>
      </c>
      <c r="W11" s="23" t="str">
        <f>IF(ISERROR(AVERAGE(Judge1:Judge10!W11))," ", AVERAGE(Judge1:Judge10!W11))</f>
        <v xml:space="preserve"> </v>
      </c>
      <c r="X11" s="23" t="str">
        <f>IF(ISERROR(AVERAGE(Judge1:Judge10!X11))," ", AVERAGE(Judge1:Judge10!X11))</f>
        <v xml:space="preserve"> </v>
      </c>
      <c r="Y11" s="23" t="str">
        <f>IF(ISERROR(AVERAGE(Judge1:Judge10!Y11))," ", AVERAGE(Judge1:Judge10!Y11))</f>
        <v xml:space="preserve"> </v>
      </c>
      <c r="Z11" s="23" t="str">
        <f>IF(ISERROR(AVERAGE(Judge1:Judge10!Z11))," ", AVERAGE(Judge1:Judge10!Z11))</f>
        <v xml:space="preserve"> 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50491</v>
      </c>
      <c r="B12" s="13">
        <v>100960</v>
      </c>
      <c r="C12" s="3" t="s">
        <v>14</v>
      </c>
      <c r="D12" s="3" t="s">
        <v>20</v>
      </c>
      <c r="E12" s="3"/>
      <c r="F12" s="23" t="str">
        <f>IF(ISERROR(AVERAGE(Judge1:Judge10!F12))," ", AVERAGE(Judge1:Judge10!F12))</f>
        <v xml:space="preserve"> </v>
      </c>
      <c r="G12" s="23" t="str">
        <f>IF(ISERROR(AVERAGE(Judge1:Judge10!G12))," ", AVERAGE(Judge1:Judge10!G12))</f>
        <v xml:space="preserve"> </v>
      </c>
      <c r="H12" s="23" t="str">
        <f>IF(ISERROR(AVERAGE(Judge1:Judge10!H12))," ", AVERAGE(Judge1:Judge10!H12))</f>
        <v xml:space="preserve"> </v>
      </c>
      <c r="I12" s="23" t="str">
        <f>IF(ISERROR(AVERAGE(Judge1:Judge10!I12))," ", AVERAGE(Judge1:Judge10!I12))</f>
        <v xml:space="preserve"> </v>
      </c>
      <c r="J12" s="23" t="str">
        <f>IF(ISERROR(AVERAGE(Judge1:Judge10!J12))," ", AVERAGE(Judge1:Judge10!J12))</f>
        <v xml:space="preserve"> </v>
      </c>
      <c r="K12" s="23" t="str">
        <f>IF(ISERROR(AVERAGE(Judge1:Judge10!K12))," ", AVERAGE(Judge1:Judge10!K12))</f>
        <v xml:space="preserve"> </v>
      </c>
      <c r="L12" s="23" t="str">
        <f>IF(ISERROR(AVERAGE(Judge1:Judge10!L12))," ", AVERAGE(Judge1:Judge10!L12))</f>
        <v xml:space="preserve"> </v>
      </c>
      <c r="M12" s="23" t="str">
        <f>IF(ISERROR(AVERAGE(Judge1:Judge10!M12))," ", AVERAGE(Judge1:Judge10!M12))</f>
        <v xml:space="preserve"> </v>
      </c>
      <c r="N12" s="23" t="str">
        <f>IF(ISERROR(AVERAGE(Judge1:Judge10!N12))," ", AVERAGE(Judge1:Judge10!N12))</f>
        <v xml:space="preserve"> </v>
      </c>
      <c r="O12" s="23" t="str">
        <f>IF(ISERROR(AVERAGE(Judge1:Judge10!O12))," ", AVERAGE(Judge1:Judge10!O12))</f>
        <v xml:space="preserve"> </v>
      </c>
      <c r="P12" s="23" t="str">
        <f>IF(ISERROR(AVERAGE(Judge1:Judge10!P12))," ", AVERAGE(Judge1:Judge10!P12))</f>
        <v xml:space="preserve"> </v>
      </c>
      <c r="Q12" s="23" t="str">
        <f>IF(ISERROR(AVERAGE(Judge1:Judge10!Q12))," ", AVERAGE(Judge1:Judge10!Q12))</f>
        <v xml:space="preserve"> </v>
      </c>
      <c r="R12" s="23" t="str">
        <f>IF(ISERROR(AVERAGE(Judge1:Judge10!R12))," ", AVERAGE(Judge1:Judge10!R12))</f>
        <v xml:space="preserve"> </v>
      </c>
      <c r="S12" s="23" t="str">
        <f>IF(ISERROR(AVERAGE(Judge1:Judge10!S12))," ", AVERAGE(Judge1:Judge10!S12))</f>
        <v xml:space="preserve"> </v>
      </c>
      <c r="T12" s="23" t="str">
        <f>IF(ISERROR(AVERAGE(Judge1:Judge10!T12))," ", AVERAGE(Judge1:Judge10!T12))</f>
        <v xml:space="preserve"> </v>
      </c>
      <c r="U12" s="23" t="str">
        <f>IF(ISERROR(AVERAGE(Judge1:Judge10!U12))," ", AVERAGE(Judge1:Judge10!U12))</f>
        <v xml:space="preserve"> </v>
      </c>
      <c r="V12" s="23" t="str">
        <f>IF(ISERROR(AVERAGE(Judge1:Judge10!V12))," ", AVERAGE(Judge1:Judge10!V12))</f>
        <v xml:space="preserve"> </v>
      </c>
      <c r="W12" s="23" t="str">
        <f>IF(ISERROR(AVERAGE(Judge1:Judge10!W12))," ", AVERAGE(Judge1:Judge10!W12))</f>
        <v xml:space="preserve"> </v>
      </c>
      <c r="X12" s="23" t="str">
        <f>IF(ISERROR(AVERAGE(Judge1:Judge10!X12))," ", AVERAGE(Judge1:Judge10!X12))</f>
        <v xml:space="preserve"> </v>
      </c>
      <c r="Y12" s="23" t="str">
        <f>IF(ISERROR(AVERAGE(Judge1:Judge10!Y12))," ", AVERAGE(Judge1:Judge10!Y12))</f>
        <v xml:space="preserve"> </v>
      </c>
      <c r="Z12" s="23" t="str">
        <f>IF(ISERROR(AVERAGE(Judge1:Judge10!Z12))," ", AVERAGE(Judge1:Judge10!Z12))</f>
        <v xml:space="preserve"> 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24" t="str">
        <f>IF(ISERROR(AVERAGE(Judge1:Judge10!F13))," ", AVERAGE(Judge1:Judge10!F13))</f>
        <v xml:space="preserve"> </v>
      </c>
      <c r="G13" s="24" t="str">
        <f>IF(ISERROR(AVERAGE(Judge1:Judge10!G13))," ", AVERAGE(Judge1:Judge10!G13))</f>
        <v xml:space="preserve"> </v>
      </c>
      <c r="H13" s="24" t="str">
        <f>IF(ISERROR(AVERAGE(Judge1:Judge10!H13))," ", AVERAGE(Judge1:Judge10!H13))</f>
        <v xml:space="preserve"> </v>
      </c>
      <c r="I13" s="24" t="str">
        <f>IF(ISERROR(AVERAGE(Judge1:Judge10!I13))," ", AVERAGE(Judge1:Judge10!I13))</f>
        <v xml:space="preserve"> </v>
      </c>
      <c r="J13" s="24" t="str">
        <f>IF(ISERROR(AVERAGE(Judge1:Judge10!J13))," ", AVERAGE(Judge1:Judge10!J13))</f>
        <v xml:space="preserve"> </v>
      </c>
      <c r="K13" s="24" t="str">
        <f>IF(ISERROR(AVERAGE(Judge1:Judge10!K13))," ", AVERAGE(Judge1:Judge10!K13))</f>
        <v xml:space="preserve"> </v>
      </c>
      <c r="L13" s="24" t="str">
        <f>IF(ISERROR(AVERAGE(Judge1:Judge10!L13))," ", AVERAGE(Judge1:Judge10!L13))</f>
        <v xml:space="preserve"> </v>
      </c>
      <c r="M13" s="24" t="str">
        <f>IF(ISERROR(AVERAGE(Judge1:Judge10!M13))," ", AVERAGE(Judge1:Judge10!M13))</f>
        <v xml:space="preserve"> </v>
      </c>
      <c r="N13" s="24" t="str">
        <f>IF(ISERROR(AVERAGE(Judge1:Judge10!N13))," ", AVERAGE(Judge1:Judge10!N13))</f>
        <v xml:space="preserve"> </v>
      </c>
      <c r="O13" s="24" t="str">
        <f>IF(ISERROR(AVERAGE(Judge1:Judge10!O13))," ", AVERAGE(Judge1:Judge10!O13))</f>
        <v xml:space="preserve"> </v>
      </c>
      <c r="P13" s="24" t="str">
        <f>IF(ISERROR(AVERAGE(Judge1:Judge10!P13))," ", AVERAGE(Judge1:Judge10!P13))</f>
        <v xml:space="preserve"> </v>
      </c>
      <c r="Q13" s="24" t="str">
        <f>IF(ISERROR(AVERAGE(Judge1:Judge10!Q13))," ", AVERAGE(Judge1:Judge10!Q13))</f>
        <v xml:space="preserve"> </v>
      </c>
      <c r="R13" s="24" t="str">
        <f>IF(ISERROR(AVERAGE(Judge1:Judge10!R13))," ", AVERAGE(Judge1:Judge10!R13))</f>
        <v xml:space="preserve"> </v>
      </c>
      <c r="S13" s="24" t="str">
        <f>IF(ISERROR(AVERAGE(Judge1:Judge10!S13))," ", AVERAGE(Judge1:Judge10!S13))</f>
        <v xml:space="preserve"> </v>
      </c>
      <c r="T13" s="24" t="str">
        <f>IF(ISERROR(AVERAGE(Judge1:Judge10!T13))," ", AVERAGE(Judge1:Judge10!T13))</f>
        <v xml:space="preserve"> </v>
      </c>
      <c r="U13" s="24" t="str">
        <f>IF(ISERROR(AVERAGE(Judge1:Judge10!U13))," ", AVERAGE(Judge1:Judge10!U13))</f>
        <v xml:space="preserve"> </v>
      </c>
      <c r="V13" s="24" t="str">
        <f>IF(ISERROR(AVERAGE(Judge1:Judge10!V13))," ", AVERAGE(Judge1:Judge10!V13))</f>
        <v xml:space="preserve"> </v>
      </c>
      <c r="W13" s="24" t="str">
        <f>IF(ISERROR(AVERAGE(Judge1:Judge10!W13))," ", AVERAGE(Judge1:Judge10!W13))</f>
        <v xml:space="preserve"> </v>
      </c>
      <c r="X13" s="24" t="str">
        <f>IF(ISERROR(AVERAGE(Judge1:Judge10!X13))," ", AVERAGE(Judge1:Judge10!X13))</f>
        <v xml:space="preserve"> </v>
      </c>
      <c r="Y13" s="24" t="str">
        <f>IF(ISERROR(AVERAGE(Judge1:Judge10!Y13))," ", AVERAGE(Judge1:Judge10!Y13))</f>
        <v xml:space="preserve"> </v>
      </c>
      <c r="Z13" s="24" t="str">
        <f>IF(ISERROR(AVERAGE(Judge1:Judge10!Z13))," ", AVERAGE(Judge1:Judge10!Z13))</f>
        <v xml:space="preserve"> </v>
      </c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24" t="str">
        <f>IF(ISERROR(AVERAGE(Judge1:Judge10!F14))," ", AVERAGE(Judge1:Judge10!F14))</f>
        <v xml:space="preserve"> </v>
      </c>
      <c r="G14" s="24" t="str">
        <f>IF(ISERROR(AVERAGE(Judge1:Judge10!G14))," ", AVERAGE(Judge1:Judge10!G14))</f>
        <v xml:space="preserve"> </v>
      </c>
      <c r="H14" s="24" t="str">
        <f>IF(ISERROR(AVERAGE(Judge1:Judge10!H14))," ", AVERAGE(Judge1:Judge10!H14))</f>
        <v xml:space="preserve"> </v>
      </c>
      <c r="I14" s="24" t="str">
        <f>IF(ISERROR(AVERAGE(Judge1:Judge10!I14))," ", AVERAGE(Judge1:Judge10!I14))</f>
        <v xml:space="preserve"> </v>
      </c>
      <c r="J14" s="24" t="str">
        <f>IF(ISERROR(AVERAGE(Judge1:Judge10!J14))," ", AVERAGE(Judge1:Judge10!J14))</f>
        <v xml:space="preserve"> </v>
      </c>
      <c r="K14" s="24" t="str">
        <f>IF(ISERROR(AVERAGE(Judge1:Judge10!K14))," ", AVERAGE(Judge1:Judge10!K14))</f>
        <v xml:space="preserve"> </v>
      </c>
      <c r="L14" s="24" t="str">
        <f>IF(ISERROR(AVERAGE(Judge1:Judge10!L14))," ", AVERAGE(Judge1:Judge10!L14))</f>
        <v xml:space="preserve"> </v>
      </c>
      <c r="M14" s="24" t="str">
        <f>IF(ISERROR(AVERAGE(Judge1:Judge10!M14))," ", AVERAGE(Judge1:Judge10!M14))</f>
        <v xml:space="preserve"> </v>
      </c>
      <c r="N14" s="24" t="str">
        <f>IF(ISERROR(AVERAGE(Judge1:Judge10!N14))," ", AVERAGE(Judge1:Judge10!N14))</f>
        <v xml:space="preserve"> </v>
      </c>
      <c r="O14" s="24" t="str">
        <f>IF(ISERROR(AVERAGE(Judge1:Judge10!O14))," ", AVERAGE(Judge1:Judge10!O14))</f>
        <v xml:space="preserve"> </v>
      </c>
      <c r="P14" s="24" t="str">
        <f>IF(ISERROR(AVERAGE(Judge1:Judge10!P14))," ", AVERAGE(Judge1:Judge10!P14))</f>
        <v xml:space="preserve"> </v>
      </c>
      <c r="Q14" s="24" t="str">
        <f>IF(ISERROR(AVERAGE(Judge1:Judge10!Q14))," ", AVERAGE(Judge1:Judge10!Q14))</f>
        <v xml:space="preserve"> </v>
      </c>
      <c r="R14" s="24" t="str">
        <f>IF(ISERROR(AVERAGE(Judge1:Judge10!R14))," ", AVERAGE(Judge1:Judge10!R14))</f>
        <v xml:space="preserve"> </v>
      </c>
      <c r="S14" s="24" t="str">
        <f>IF(ISERROR(AVERAGE(Judge1:Judge10!S14))," ", AVERAGE(Judge1:Judge10!S14))</f>
        <v xml:space="preserve"> </v>
      </c>
      <c r="T14" s="24" t="str">
        <f>IF(ISERROR(AVERAGE(Judge1:Judge10!T14))," ", AVERAGE(Judge1:Judge10!T14))</f>
        <v xml:space="preserve"> </v>
      </c>
      <c r="U14" s="24" t="str">
        <f>IF(ISERROR(AVERAGE(Judge1:Judge10!U14))," ", AVERAGE(Judge1:Judge10!U14))</f>
        <v xml:space="preserve"> </v>
      </c>
      <c r="V14" s="24" t="str">
        <f>IF(ISERROR(AVERAGE(Judge1:Judge10!V14))," ", AVERAGE(Judge1:Judge10!V14))</f>
        <v xml:space="preserve"> </v>
      </c>
      <c r="W14" s="24" t="str">
        <f>IF(ISERROR(AVERAGE(Judge1:Judge10!W14))," ", AVERAGE(Judge1:Judge10!W14))</f>
        <v xml:space="preserve"> </v>
      </c>
      <c r="X14" s="24" t="str">
        <f>IF(ISERROR(AVERAGE(Judge1:Judge10!X14))," ", AVERAGE(Judge1:Judge10!X14))</f>
        <v xml:space="preserve"> </v>
      </c>
      <c r="Y14" s="24" t="str">
        <f>IF(ISERROR(AVERAGE(Judge1:Judge10!Y14))," ", AVERAGE(Judge1:Judge10!Y14))</f>
        <v xml:space="preserve"> </v>
      </c>
      <c r="Z14" s="24" t="str">
        <f>IF(ISERROR(AVERAGE(Judge1:Judge10!Z14))," ", AVERAGE(Judge1:Judge10!Z14))</f>
        <v xml:space="preserve"> </v>
      </c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400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200</v>
      </c>
      <c r="G17" s="16">
        <f>SUM($G$7:$G$14)</f>
        <v>301</v>
      </c>
      <c r="H17" s="16">
        <f>SUM($H$7:$H$14)</f>
        <v>230</v>
      </c>
      <c r="I17" s="16">
        <f>SUM($I$7:$I$14)</f>
        <v>300</v>
      </c>
      <c r="J17" s="16">
        <f>SUM($J$7:$J$14)</f>
        <v>0</v>
      </c>
      <c r="K17" s="16">
        <f>SUM($K$7:$K$14)</f>
        <v>281</v>
      </c>
      <c r="L17" s="16">
        <f>SUM($L$7:$L$14)</f>
        <v>280</v>
      </c>
      <c r="M17" s="16">
        <f>SUM($M$7:$M$14)</f>
        <v>110</v>
      </c>
      <c r="N17" s="16">
        <f>SUM($N$7:$N$14)</f>
        <v>230</v>
      </c>
      <c r="O17" s="16">
        <f>SUM($O$7:$O$14)</f>
        <v>150</v>
      </c>
      <c r="P17" s="16">
        <f>SUM($P$7:$P$14)</f>
        <v>40</v>
      </c>
      <c r="Q17" s="16">
        <f>SUM($Q$7:$Q$14)</f>
        <v>200</v>
      </c>
      <c r="R17" s="16">
        <f>SUM($R$7:$R$14)</f>
        <v>240</v>
      </c>
      <c r="S17" s="16">
        <f>SUM($S$7:$S$14)</f>
        <v>0</v>
      </c>
      <c r="T17" s="16">
        <f>SUM($T$7:$T$14)</f>
        <v>160</v>
      </c>
      <c r="U17" s="16">
        <f>SUM($U$7:$U$14)</f>
        <v>220</v>
      </c>
      <c r="V17" s="16">
        <f>SUM($V$7:$V$14)</f>
        <v>170</v>
      </c>
      <c r="W17" s="16">
        <f>SUM($W$7:$W$14)</f>
        <v>230</v>
      </c>
      <c r="X17" s="16">
        <f>SUM($X$7:$X$14)</f>
        <v>70</v>
      </c>
      <c r="Y17" s="16">
        <f>SUM($Y$7:$Y$14)</f>
        <v>180</v>
      </c>
      <c r="Z17" s="16">
        <f>SUM($Z$7:$Z$14)</f>
        <v>190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C19" t="s">
        <v>26</v>
      </c>
      <c r="D19" s="17">
        <f>LARGE($F$17:$Z$17,1)</f>
        <v>301</v>
      </c>
      <c r="E19">
        <f>INDEX($F$6:$Z$6,MATCH($D$19,$F$17:$Z$17,0))</f>
        <v>1401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C20" t="s">
        <v>29</v>
      </c>
      <c r="D20" s="18">
        <f>LARGE($F$17:$Z$17,2)</f>
        <v>300</v>
      </c>
      <c r="E20">
        <f>INDEX($F$6:$Z$6,MATCH($D$20,$F$17:$Z$17,0))</f>
        <v>1488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C21" t="s">
        <v>30</v>
      </c>
      <c r="D21" s="19">
        <f>LARGE($F$17:$Z$17,3)</f>
        <v>281</v>
      </c>
      <c r="E21">
        <f>INDEX($F$6:$Z$6,MATCH($D$21,$F$17:$Z$17,0))</f>
        <v>1716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C22" t="s">
        <v>31</v>
      </c>
      <c r="D22" s="20">
        <f>LARGE($F$17:$Z$17,4)</f>
        <v>280</v>
      </c>
      <c r="E22">
        <f>INDEX($F$6:$Z$6,MATCH($D$22,$F$17:$Z$17,0))</f>
        <v>1786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C23" t="s">
        <v>32</v>
      </c>
      <c r="D23" s="21">
        <f>LARGE($F$17:$Z$17,5)</f>
        <v>240</v>
      </c>
      <c r="E23">
        <f>INDEX($F$6:$Z$6,MATCH($D$23,$F$17:$Z$17,0))</f>
        <v>2227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Z7">
    <cfRule type="cellIs" dxfId="251" priority="1" stopIfTrue="1" operator="greaterThan">
      <formula>$E$7</formula>
    </cfRule>
    <cfRule type="cellIs" dxfId="250" priority="2" stopIfTrue="1" operator="equal">
      <formula>""</formula>
    </cfRule>
  </conditionalFormatting>
  <conditionalFormatting sqref="E8:Z8">
    <cfRule type="cellIs" dxfId="249" priority="3" stopIfTrue="1" operator="greaterThan">
      <formula>$E$8</formula>
    </cfRule>
    <cfRule type="cellIs" dxfId="248" priority="4" stopIfTrue="1" operator="equal">
      <formula>""</formula>
    </cfRule>
  </conditionalFormatting>
  <conditionalFormatting sqref="E9:Z9">
    <cfRule type="cellIs" dxfId="247" priority="5" stopIfTrue="1" operator="greaterThan">
      <formula>$E$9</formula>
    </cfRule>
    <cfRule type="cellIs" dxfId="246" priority="6" stopIfTrue="1" operator="equal">
      <formula>""</formula>
    </cfRule>
  </conditionalFormatting>
  <conditionalFormatting sqref="E10:Z10">
    <cfRule type="cellIs" dxfId="245" priority="7" stopIfTrue="1" operator="greaterThan">
      <formula>$E$10</formula>
    </cfRule>
    <cfRule type="cellIs" dxfId="244" priority="8" stopIfTrue="1" operator="equal">
      <formula>""</formula>
    </cfRule>
  </conditionalFormatting>
  <conditionalFormatting sqref="E11:Z11">
    <cfRule type="cellIs" dxfId="243" priority="9" stopIfTrue="1" operator="greaterThan">
      <formula>$E$11</formula>
    </cfRule>
    <cfRule type="cellIs" dxfId="242" priority="10" stopIfTrue="1" operator="equal">
      <formula>""</formula>
    </cfRule>
  </conditionalFormatting>
  <conditionalFormatting sqref="E12:Z12">
    <cfRule type="cellIs" dxfId="241" priority="11" stopIfTrue="1" operator="greaterThan">
      <formula>$E$12</formula>
    </cfRule>
    <cfRule type="cellIs" dxfId="240" priority="12" stopIfTrue="1" operator="equal">
      <formula>""</formula>
    </cfRule>
  </conditionalFormatting>
  <conditionalFormatting sqref="E13:Z13">
    <cfRule type="cellIs" dxfId="239" priority="13" stopIfTrue="1" operator="lessThan">
      <formula>$E$13</formula>
    </cfRule>
    <cfRule type="cellIs" dxfId="238" priority="14" stopIfTrue="1" operator="greaterThan">
      <formula>0</formula>
    </cfRule>
  </conditionalFormatting>
  <conditionalFormatting sqref="E14:Z14">
    <cfRule type="cellIs" dxfId="237" priority="15" stopIfTrue="1" operator="lessThan">
      <formula>$E$14</formula>
    </cfRule>
    <cfRule type="cellIs" dxfId="236" priority="16" stopIfTrue="1" operator="greaterThan">
      <formula>0</formula>
    </cfRule>
  </conditionalFormatting>
  <conditionalFormatting sqref="C17:Z17">
    <cfRule type="cellIs" dxfId="235" priority="17" stopIfTrue="1" operator="equal">
      <formula>$D$19</formula>
    </cfRule>
    <cfRule type="cellIs" dxfId="234" priority="18" stopIfTrue="1" operator="equal">
      <formula>$D$20</formula>
    </cfRule>
    <cfRule type="cellIs" dxfId="233" priority="19" stopIfTrue="1" operator="equal">
      <formula>$D$21</formula>
    </cfRule>
    <cfRule type="cellIs" dxfId="232" priority="20" stopIfTrue="1" operator="equal">
      <formula>$D$22</formula>
    </cfRule>
    <cfRule type="cellIs" dxfId="231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1352</v>
      </c>
      <c r="G6" s="1">
        <v>1401</v>
      </c>
      <c r="H6" s="1">
        <v>1438</v>
      </c>
      <c r="I6" s="1">
        <v>1488</v>
      </c>
      <c r="J6" s="1">
        <v>1660</v>
      </c>
      <c r="K6" s="1">
        <v>1716</v>
      </c>
      <c r="L6" s="1">
        <v>1786</v>
      </c>
      <c r="M6" s="1">
        <v>1787</v>
      </c>
      <c r="N6" s="1">
        <v>1808</v>
      </c>
      <c r="O6" s="1">
        <v>1982</v>
      </c>
      <c r="P6" s="1">
        <v>1986</v>
      </c>
      <c r="Q6" s="1">
        <v>2128</v>
      </c>
      <c r="R6" s="1">
        <v>2227</v>
      </c>
      <c r="S6" s="1">
        <v>2228</v>
      </c>
      <c r="T6" s="1">
        <v>2229</v>
      </c>
      <c r="U6" s="1">
        <v>2230</v>
      </c>
      <c r="V6" s="1">
        <v>2231</v>
      </c>
      <c r="W6" s="1">
        <v>2232</v>
      </c>
      <c r="X6" s="1">
        <v>2233</v>
      </c>
      <c r="Y6" s="1">
        <v>2269</v>
      </c>
      <c r="Z6" s="1">
        <v>2280</v>
      </c>
    </row>
    <row r="7" spans="1:78" x14ac:dyDescent="0.2">
      <c r="A7" s="13">
        <v>50491</v>
      </c>
      <c r="B7" s="13">
        <v>100948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50491</v>
      </c>
      <c r="B8" s="13">
        <v>100949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50491</v>
      </c>
      <c r="B9" s="13">
        <v>100951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50491</v>
      </c>
      <c r="B10" s="13">
        <v>100952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50491</v>
      </c>
      <c r="B11" s="13">
        <v>100959</v>
      </c>
      <c r="C11" s="3" t="s">
        <v>14</v>
      </c>
      <c r="D11" s="3" t="s">
        <v>19</v>
      </c>
      <c r="E11" s="3">
        <v>25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50491</v>
      </c>
      <c r="B12" s="13">
        <v>100960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350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Z7">
    <cfRule type="cellIs" dxfId="62" priority="1" stopIfTrue="1" operator="greaterThan">
      <formula>$E$7</formula>
    </cfRule>
    <cfRule type="cellIs" dxfId="61" priority="2" stopIfTrue="1" operator="equal">
      <formula>""</formula>
    </cfRule>
  </conditionalFormatting>
  <conditionalFormatting sqref="E8:Z8">
    <cfRule type="cellIs" dxfId="60" priority="3" stopIfTrue="1" operator="greaterThan">
      <formula>$E$8</formula>
    </cfRule>
    <cfRule type="cellIs" dxfId="59" priority="4" stopIfTrue="1" operator="equal">
      <formula>""</formula>
    </cfRule>
  </conditionalFormatting>
  <conditionalFormatting sqref="E9:Z9">
    <cfRule type="cellIs" dxfId="58" priority="5" stopIfTrue="1" operator="greaterThan">
      <formula>$E$9</formula>
    </cfRule>
    <cfRule type="cellIs" dxfId="57" priority="6" stopIfTrue="1" operator="equal">
      <formula>""</formula>
    </cfRule>
  </conditionalFormatting>
  <conditionalFormatting sqref="E10:Z10">
    <cfRule type="cellIs" dxfId="56" priority="7" stopIfTrue="1" operator="greaterThan">
      <formula>$E$10</formula>
    </cfRule>
    <cfRule type="cellIs" dxfId="55" priority="8" stopIfTrue="1" operator="equal">
      <formula>""</formula>
    </cfRule>
  </conditionalFormatting>
  <conditionalFormatting sqref="E11:Z11">
    <cfRule type="cellIs" dxfId="54" priority="9" stopIfTrue="1" operator="greaterThan">
      <formula>$E$11</formula>
    </cfRule>
    <cfRule type="cellIs" dxfId="53" priority="10" stopIfTrue="1" operator="equal">
      <formula>""</formula>
    </cfRule>
  </conditionalFormatting>
  <conditionalFormatting sqref="E12:Z12">
    <cfRule type="cellIs" dxfId="52" priority="11" stopIfTrue="1" operator="greaterThan">
      <formula>$E$12</formula>
    </cfRule>
    <cfRule type="cellIs" dxfId="51" priority="12" stopIfTrue="1" operator="equal">
      <formula>""</formula>
    </cfRule>
  </conditionalFormatting>
  <conditionalFormatting sqref="E13:Z13">
    <cfRule type="cellIs" dxfId="50" priority="13" stopIfTrue="1" operator="lessThan">
      <formula>$E$13</formula>
    </cfRule>
    <cfRule type="cellIs" dxfId="49" priority="14" stopIfTrue="1" operator="greaterThan">
      <formula>0</formula>
    </cfRule>
  </conditionalFormatting>
  <conditionalFormatting sqref="E14:Z14">
    <cfRule type="cellIs" dxfId="48" priority="15" stopIfTrue="1" operator="lessThan">
      <formula>$E$14</formula>
    </cfRule>
    <cfRule type="cellIs" dxfId="47" priority="16" stopIfTrue="1" operator="greaterThan">
      <formula>0</formula>
    </cfRule>
  </conditionalFormatting>
  <conditionalFormatting sqref="C17:Z17">
    <cfRule type="cellIs" dxfId="46" priority="17" stopIfTrue="1" operator="equal">
      <formula>$D$19</formula>
    </cfRule>
    <cfRule type="cellIs" dxfId="45" priority="18" stopIfTrue="1" operator="equal">
      <formula>$D$20</formula>
    </cfRule>
    <cfRule type="cellIs" dxfId="44" priority="19" stopIfTrue="1" operator="equal">
      <formula>$D$21</formula>
    </cfRule>
    <cfRule type="cellIs" dxfId="43" priority="20" stopIfTrue="1" operator="equal">
      <formula>$D$22</formula>
    </cfRule>
    <cfRule type="cellIs" dxfId="42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1352</v>
      </c>
      <c r="G6" s="1">
        <v>1401</v>
      </c>
      <c r="H6" s="1">
        <v>1438</v>
      </c>
      <c r="I6" s="1">
        <v>1488</v>
      </c>
      <c r="J6" s="1">
        <v>1660</v>
      </c>
      <c r="K6" s="1">
        <v>1716</v>
      </c>
      <c r="L6" s="1">
        <v>1786</v>
      </c>
      <c r="M6" s="1">
        <v>1787</v>
      </c>
      <c r="N6" s="1">
        <v>1808</v>
      </c>
      <c r="O6" s="1">
        <v>1982</v>
      </c>
      <c r="P6" s="1">
        <v>1986</v>
      </c>
      <c r="Q6" s="1">
        <v>2128</v>
      </c>
      <c r="R6" s="1">
        <v>2227</v>
      </c>
      <c r="S6" s="1">
        <v>2228</v>
      </c>
      <c r="T6" s="1">
        <v>2229</v>
      </c>
      <c r="U6" s="1">
        <v>2230</v>
      </c>
      <c r="V6" s="1">
        <v>2231</v>
      </c>
      <c r="W6" s="1">
        <v>2232</v>
      </c>
      <c r="X6" s="1">
        <v>2233</v>
      </c>
      <c r="Y6" s="1">
        <v>2269</v>
      </c>
      <c r="Z6" s="1">
        <v>2280</v>
      </c>
    </row>
    <row r="7" spans="1:78" x14ac:dyDescent="0.2">
      <c r="A7" s="13">
        <v>50491</v>
      </c>
      <c r="B7" s="13">
        <v>100948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50491</v>
      </c>
      <c r="B8" s="13">
        <v>100949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50491</v>
      </c>
      <c r="B9" s="13">
        <v>100951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50491</v>
      </c>
      <c r="B10" s="13">
        <v>100952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50491</v>
      </c>
      <c r="B11" s="13">
        <v>100959</v>
      </c>
      <c r="C11" s="3" t="s">
        <v>14</v>
      </c>
      <c r="D11" s="3" t="s">
        <v>19</v>
      </c>
      <c r="E11" s="3">
        <v>25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50491</v>
      </c>
      <c r="B12" s="13">
        <v>100960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350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Z7">
    <cfRule type="cellIs" dxfId="41" priority="1" stopIfTrue="1" operator="greaterThan">
      <formula>$E$7</formula>
    </cfRule>
    <cfRule type="cellIs" dxfId="40" priority="2" stopIfTrue="1" operator="equal">
      <formula>""</formula>
    </cfRule>
  </conditionalFormatting>
  <conditionalFormatting sqref="E8:Z8">
    <cfRule type="cellIs" dxfId="39" priority="3" stopIfTrue="1" operator="greaterThan">
      <formula>$E$8</formula>
    </cfRule>
    <cfRule type="cellIs" dxfId="38" priority="4" stopIfTrue="1" operator="equal">
      <formula>""</formula>
    </cfRule>
  </conditionalFormatting>
  <conditionalFormatting sqref="E9:Z9">
    <cfRule type="cellIs" dxfId="37" priority="5" stopIfTrue="1" operator="greaterThan">
      <formula>$E$9</formula>
    </cfRule>
    <cfRule type="cellIs" dxfId="36" priority="6" stopIfTrue="1" operator="equal">
      <formula>""</formula>
    </cfRule>
  </conditionalFormatting>
  <conditionalFormatting sqref="E10:Z10">
    <cfRule type="cellIs" dxfId="35" priority="7" stopIfTrue="1" operator="greaterThan">
      <formula>$E$10</formula>
    </cfRule>
    <cfRule type="cellIs" dxfId="34" priority="8" stopIfTrue="1" operator="equal">
      <formula>""</formula>
    </cfRule>
  </conditionalFormatting>
  <conditionalFormatting sqref="E11:Z11">
    <cfRule type="cellIs" dxfId="33" priority="9" stopIfTrue="1" operator="greaterThan">
      <formula>$E$11</formula>
    </cfRule>
    <cfRule type="cellIs" dxfId="32" priority="10" stopIfTrue="1" operator="equal">
      <formula>""</formula>
    </cfRule>
  </conditionalFormatting>
  <conditionalFormatting sqref="E12:Z12">
    <cfRule type="cellIs" dxfId="31" priority="11" stopIfTrue="1" operator="greaterThan">
      <formula>$E$12</formula>
    </cfRule>
    <cfRule type="cellIs" dxfId="30" priority="12" stopIfTrue="1" operator="equal">
      <formula>""</formula>
    </cfRule>
  </conditionalFormatting>
  <conditionalFormatting sqref="E13:Z13">
    <cfRule type="cellIs" dxfId="29" priority="13" stopIfTrue="1" operator="lessThan">
      <formula>$E$13</formula>
    </cfRule>
    <cfRule type="cellIs" dxfId="28" priority="14" stopIfTrue="1" operator="greaterThan">
      <formula>0</formula>
    </cfRule>
  </conditionalFormatting>
  <conditionalFormatting sqref="E14:Z14">
    <cfRule type="cellIs" dxfId="27" priority="15" stopIfTrue="1" operator="lessThan">
      <formula>$E$14</formula>
    </cfRule>
    <cfRule type="cellIs" dxfId="26" priority="16" stopIfTrue="1" operator="greaterThan">
      <formula>0</formula>
    </cfRule>
  </conditionalFormatting>
  <conditionalFormatting sqref="C17:Z17">
    <cfRule type="cellIs" dxfId="25" priority="17" stopIfTrue="1" operator="equal">
      <formula>$D$19</formula>
    </cfRule>
    <cfRule type="cellIs" dxfId="24" priority="18" stopIfTrue="1" operator="equal">
      <formula>$D$20</formula>
    </cfRule>
    <cfRule type="cellIs" dxfId="23" priority="19" stopIfTrue="1" operator="equal">
      <formula>$D$21</formula>
    </cfRule>
    <cfRule type="cellIs" dxfId="22" priority="20" stopIfTrue="1" operator="equal">
      <formula>$D$22</formula>
    </cfRule>
    <cfRule type="cellIs" dxfId="21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1" spans="1:78" x14ac:dyDescent="0.2">
      <c r="F1" s="22" t="s">
        <v>35</v>
      </c>
    </row>
    <row r="2" spans="1:78" ht="18" x14ac:dyDescent="0.25">
      <c r="D2" s="4" t="s">
        <v>1</v>
      </c>
      <c r="G2" s="22"/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1352</v>
      </c>
      <c r="G6" s="25">
        <v>1401</v>
      </c>
      <c r="H6" s="25">
        <v>1438</v>
      </c>
      <c r="I6" s="25">
        <v>1488</v>
      </c>
      <c r="J6" s="25">
        <v>1660</v>
      </c>
      <c r="K6" s="25">
        <v>1716</v>
      </c>
      <c r="L6" s="25">
        <v>1786</v>
      </c>
      <c r="M6" s="25">
        <v>1787</v>
      </c>
      <c r="N6" s="25">
        <v>1808</v>
      </c>
      <c r="O6" s="25">
        <v>1982</v>
      </c>
      <c r="P6" s="25">
        <v>1986</v>
      </c>
      <c r="Q6" s="25">
        <v>2128</v>
      </c>
      <c r="R6" s="25">
        <v>2227</v>
      </c>
      <c r="S6" s="25">
        <v>2228</v>
      </c>
      <c r="T6" s="25">
        <v>2229</v>
      </c>
      <c r="U6" s="25">
        <v>2230</v>
      </c>
      <c r="V6" s="25">
        <v>2231</v>
      </c>
      <c r="W6" s="25">
        <v>2232</v>
      </c>
      <c r="X6" s="25">
        <v>2233</v>
      </c>
      <c r="Y6" s="25">
        <v>2269</v>
      </c>
      <c r="Z6" s="25">
        <v>2280</v>
      </c>
    </row>
    <row r="7" spans="1:78" ht="30" x14ac:dyDescent="0.4">
      <c r="A7" s="13">
        <v>50491</v>
      </c>
      <c r="B7" s="13">
        <v>100948</v>
      </c>
      <c r="C7" s="12" t="s">
        <v>14</v>
      </c>
      <c r="D7" s="3" t="s">
        <v>15</v>
      </c>
      <c r="E7" s="3">
        <v>25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 x14ac:dyDescent="0.4">
      <c r="A8" s="13">
        <v>50491</v>
      </c>
      <c r="B8" s="13">
        <v>100949</v>
      </c>
      <c r="C8" s="3" t="s">
        <v>14</v>
      </c>
      <c r="D8" s="3" t="s">
        <v>16</v>
      </c>
      <c r="E8" s="3">
        <v>50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 x14ac:dyDescent="0.4">
      <c r="A9" s="13">
        <v>50491</v>
      </c>
      <c r="B9" s="13">
        <v>100951</v>
      </c>
      <c r="C9" s="3" t="s">
        <v>14</v>
      </c>
      <c r="D9" s="3" t="s">
        <v>17</v>
      </c>
      <c r="E9" s="3">
        <v>85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 x14ac:dyDescent="0.4">
      <c r="A10" s="13">
        <v>50491</v>
      </c>
      <c r="B10" s="13">
        <v>100952</v>
      </c>
      <c r="C10" s="3" t="s">
        <v>14</v>
      </c>
      <c r="D10" s="3" t="s">
        <v>18</v>
      </c>
      <c r="E10" s="3">
        <v>85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 x14ac:dyDescent="0.4">
      <c r="A11" s="13">
        <v>50491</v>
      </c>
      <c r="B11" s="13">
        <v>100959</v>
      </c>
      <c r="C11" s="3" t="s">
        <v>14</v>
      </c>
      <c r="D11" s="3" t="s">
        <v>19</v>
      </c>
      <c r="E11" s="3">
        <v>25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 x14ac:dyDescent="0.4">
      <c r="A12" s="13">
        <v>50491</v>
      </c>
      <c r="B12" s="13">
        <v>100960</v>
      </c>
      <c r="C12" s="3" t="s">
        <v>14</v>
      </c>
      <c r="D12" s="3" t="s">
        <v>20</v>
      </c>
      <c r="E12" s="3">
        <v>80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 x14ac:dyDescent="0.4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 x14ac:dyDescent="0.4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350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C19" t="s">
        <v>26</v>
      </c>
      <c r="D19" s="17">
        <f>LARGE($F$17:$Z$17,1)</f>
        <v>0</v>
      </c>
      <c r="E19">
        <f>INDEX($F$6:$Z$6,MATCH($D$19,$F$17:$Z$17,0))</f>
        <v>1352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C20" t="s">
        <v>29</v>
      </c>
      <c r="D20" s="18">
        <f>LARGE($F$17:$Z$17,2)</f>
        <v>0</v>
      </c>
      <c r="E20">
        <f>INDEX($F$6:$Z$6,MATCH($D$20,$F$17:$Z$17,0))</f>
        <v>1352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C21" t="s">
        <v>30</v>
      </c>
      <c r="D21" s="19">
        <f>LARGE($F$17:$Z$17,3)</f>
        <v>0</v>
      </c>
      <c r="E21">
        <f>INDEX($F$6:$Z$6,MATCH($D$21,$F$17:$Z$17,0))</f>
        <v>1352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C22" t="s">
        <v>31</v>
      </c>
      <c r="D22" s="20">
        <f>LARGE($F$17:$Z$17,4)</f>
        <v>0</v>
      </c>
      <c r="E22">
        <f>INDEX($F$6:$Z$6,MATCH($D$22,$F$17:$Z$17,0))</f>
        <v>1352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C23" t="s">
        <v>32</v>
      </c>
      <c r="D23" s="21">
        <f>LARGE($F$17:$Z$17,5)</f>
        <v>0</v>
      </c>
      <c r="E23">
        <f>INDEX($F$6:$Z$6,MATCH($D$23,$F$17:$Z$17,0))</f>
        <v>1352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0" priority="1" stopIfTrue="1" operator="greaterThan">
      <formula>$E$7</formula>
    </cfRule>
    <cfRule type="cellIs" dxfId="19" priority="2" stopIfTrue="1" operator="equal">
      <formula>""</formula>
    </cfRule>
  </conditionalFormatting>
  <conditionalFormatting sqref="E8">
    <cfRule type="cellIs" dxfId="18" priority="3" stopIfTrue="1" operator="greaterThan">
      <formula>$E$8</formula>
    </cfRule>
    <cfRule type="cellIs" dxfId="17" priority="4" stopIfTrue="1" operator="equal">
      <formula>""</formula>
    </cfRule>
  </conditionalFormatting>
  <conditionalFormatting sqref="E9">
    <cfRule type="cellIs" dxfId="16" priority="5" stopIfTrue="1" operator="greaterThan">
      <formula>$E$9</formula>
    </cfRule>
    <cfRule type="cellIs" dxfId="15" priority="6" stopIfTrue="1" operator="equal">
      <formula>""</formula>
    </cfRule>
  </conditionalFormatting>
  <conditionalFormatting sqref="E10">
    <cfRule type="cellIs" dxfId="14" priority="7" stopIfTrue="1" operator="greaterThan">
      <formula>$E$10</formula>
    </cfRule>
    <cfRule type="cellIs" dxfId="13" priority="8" stopIfTrue="1" operator="equal">
      <formula>""</formula>
    </cfRule>
  </conditionalFormatting>
  <conditionalFormatting sqref="E11">
    <cfRule type="cellIs" dxfId="12" priority="9" stopIfTrue="1" operator="greaterThan">
      <formula>$E$11</formula>
    </cfRule>
    <cfRule type="cellIs" dxfId="11" priority="10" stopIfTrue="1" operator="equal">
      <formula>""</formula>
    </cfRule>
  </conditionalFormatting>
  <conditionalFormatting sqref="E12">
    <cfRule type="cellIs" dxfId="10" priority="11" stopIfTrue="1" operator="greaterThan">
      <formula>$E$12</formula>
    </cfRule>
    <cfRule type="cellIs" dxfId="9" priority="12" stopIfTrue="1" operator="equal">
      <formula>""</formula>
    </cfRule>
  </conditionalFormatting>
  <conditionalFormatting sqref="E13">
    <cfRule type="cellIs" dxfId="8" priority="13" stopIfTrue="1" operator="lessThan">
      <formula>$E$13</formula>
    </cfRule>
    <cfRule type="cellIs" dxfId="7" priority="14" stopIfTrue="1" operator="greaterThan">
      <formula>0</formula>
    </cfRule>
  </conditionalFormatting>
  <conditionalFormatting sqref="E14">
    <cfRule type="cellIs" dxfId="6" priority="15" stopIfTrue="1" operator="lessThan">
      <formula>$E$14</formula>
    </cfRule>
    <cfRule type="cellIs" dxfId="5" priority="16" stopIfTrue="1" operator="greaterThan">
      <formula>0</formula>
    </cfRule>
  </conditionalFormatting>
  <conditionalFormatting sqref="C17:Z17">
    <cfRule type="cellIs" dxfId="4" priority="17" stopIfTrue="1" operator="equal">
      <formula>$D$19</formula>
    </cfRule>
    <cfRule type="cellIs" dxfId="3" priority="18" stopIfTrue="1" operator="equal">
      <formula>$D$20</formula>
    </cfRule>
    <cfRule type="cellIs" dxfId="2" priority="19" stopIfTrue="1" operator="equal">
      <formula>$D$21</formula>
    </cfRule>
    <cfRule type="cellIs" dxfId="1" priority="20" stopIfTrue="1" operator="equal">
      <formula>$D$22</formula>
    </cfRule>
    <cfRule type="cellIs" dxfId="0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K8" sqref="K8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1352</v>
      </c>
      <c r="G6" s="1">
        <v>1401</v>
      </c>
      <c r="H6" s="1">
        <v>1438</v>
      </c>
      <c r="I6" s="1">
        <v>1488</v>
      </c>
      <c r="J6" s="1">
        <v>1660</v>
      </c>
      <c r="K6" s="1">
        <v>1716</v>
      </c>
      <c r="L6" s="1">
        <v>1786</v>
      </c>
      <c r="M6" s="1">
        <v>1787</v>
      </c>
      <c r="N6" s="1">
        <v>1808</v>
      </c>
      <c r="O6" s="1">
        <v>1982</v>
      </c>
      <c r="P6" s="1">
        <v>1986</v>
      </c>
      <c r="Q6" s="1">
        <v>2128</v>
      </c>
      <c r="R6" s="1">
        <v>2227</v>
      </c>
      <c r="S6" s="1">
        <v>2228</v>
      </c>
      <c r="T6" s="1">
        <v>2229</v>
      </c>
      <c r="U6" s="1">
        <v>2230</v>
      </c>
      <c r="V6" s="1">
        <v>2231</v>
      </c>
      <c r="W6" s="1">
        <v>2232</v>
      </c>
      <c r="X6" s="1">
        <v>2233</v>
      </c>
      <c r="Y6" s="1">
        <v>2269</v>
      </c>
      <c r="Z6" s="1">
        <v>2280</v>
      </c>
    </row>
    <row r="7" spans="1:78" x14ac:dyDescent="0.2">
      <c r="A7" s="13">
        <v>50491</v>
      </c>
      <c r="B7" s="13">
        <v>100948</v>
      </c>
      <c r="C7" s="12" t="s">
        <v>14</v>
      </c>
      <c r="D7" s="3" t="s">
        <v>15</v>
      </c>
      <c r="E7" s="3">
        <v>100</v>
      </c>
      <c r="F7" s="9"/>
      <c r="G7" s="9">
        <v>71</v>
      </c>
      <c r="H7" s="9">
        <v>70</v>
      </c>
      <c r="I7" s="9">
        <v>40</v>
      </c>
      <c r="J7" s="9"/>
      <c r="K7" s="9">
        <v>91</v>
      </c>
      <c r="L7" s="9">
        <v>30</v>
      </c>
      <c r="M7" s="9">
        <v>20</v>
      </c>
      <c r="N7" s="9">
        <v>40</v>
      </c>
      <c r="O7" s="9">
        <v>20</v>
      </c>
      <c r="P7" s="9">
        <v>40</v>
      </c>
      <c r="Q7" s="9">
        <v>50</v>
      </c>
      <c r="R7" s="9">
        <v>40</v>
      </c>
      <c r="S7" s="9"/>
      <c r="T7" s="9">
        <v>50</v>
      </c>
      <c r="U7" s="9">
        <v>70</v>
      </c>
      <c r="V7" s="9">
        <v>50</v>
      </c>
      <c r="W7" s="9">
        <v>60</v>
      </c>
      <c r="X7" s="9">
        <v>30</v>
      </c>
      <c r="Y7" s="9">
        <v>50</v>
      </c>
      <c r="Z7" s="9">
        <v>30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50491</v>
      </c>
      <c r="B8" s="13">
        <v>100949</v>
      </c>
      <c r="C8" s="3" t="s">
        <v>14</v>
      </c>
      <c r="D8" s="3" t="s">
        <v>16</v>
      </c>
      <c r="E8" s="3">
        <v>100</v>
      </c>
      <c r="F8" s="9">
        <v>100</v>
      </c>
      <c r="G8" s="9">
        <v>100</v>
      </c>
      <c r="H8" s="9">
        <v>100</v>
      </c>
      <c r="I8" s="9">
        <v>100</v>
      </c>
      <c r="J8" s="9"/>
      <c r="K8" s="9">
        <v>100</v>
      </c>
      <c r="L8" s="9">
        <v>70</v>
      </c>
      <c r="M8" s="9">
        <v>10</v>
      </c>
      <c r="N8" s="9">
        <v>100</v>
      </c>
      <c r="O8" s="9"/>
      <c r="P8" s="9"/>
      <c r="Q8" s="9">
        <v>100</v>
      </c>
      <c r="R8" s="9">
        <v>100</v>
      </c>
      <c r="S8" s="9"/>
      <c r="T8" s="9">
        <v>50</v>
      </c>
      <c r="U8" s="9">
        <v>30</v>
      </c>
      <c r="V8" s="9">
        <v>80</v>
      </c>
      <c r="W8" s="9">
        <v>100</v>
      </c>
      <c r="X8" s="9"/>
      <c r="Y8" s="9">
        <v>30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50491</v>
      </c>
      <c r="B9" s="13">
        <v>100951</v>
      </c>
      <c r="C9" s="3" t="s">
        <v>14</v>
      </c>
      <c r="D9" s="3" t="s">
        <v>17</v>
      </c>
      <c r="E9" s="3">
        <v>100</v>
      </c>
      <c r="F9" s="9">
        <v>40</v>
      </c>
      <c r="G9" s="9">
        <v>50</v>
      </c>
      <c r="H9" s="9">
        <v>20</v>
      </c>
      <c r="I9" s="9">
        <v>100</v>
      </c>
      <c r="J9" s="9"/>
      <c r="K9" s="9">
        <v>20</v>
      </c>
      <c r="L9" s="9">
        <v>100</v>
      </c>
      <c r="M9" s="9">
        <v>20</v>
      </c>
      <c r="N9" s="9">
        <v>20</v>
      </c>
      <c r="O9" s="9">
        <v>50</v>
      </c>
      <c r="P9" s="9"/>
      <c r="Q9" s="9">
        <v>20</v>
      </c>
      <c r="R9" s="9">
        <v>50</v>
      </c>
      <c r="S9" s="9"/>
      <c r="T9" s="9">
        <v>20</v>
      </c>
      <c r="U9" s="9">
        <v>50</v>
      </c>
      <c r="V9" s="9">
        <v>20</v>
      </c>
      <c r="W9" s="9">
        <v>20</v>
      </c>
      <c r="X9" s="9">
        <v>20</v>
      </c>
      <c r="Y9" s="9">
        <v>60</v>
      </c>
      <c r="Z9" s="9">
        <v>100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50491</v>
      </c>
      <c r="B10" s="13">
        <v>100952</v>
      </c>
      <c r="C10" s="3" t="s">
        <v>14</v>
      </c>
      <c r="D10" s="3" t="s">
        <v>18</v>
      </c>
      <c r="E10" s="3">
        <v>100</v>
      </c>
      <c r="F10" s="9">
        <v>60</v>
      </c>
      <c r="G10" s="9">
        <v>80</v>
      </c>
      <c r="H10" s="9">
        <v>40</v>
      </c>
      <c r="I10" s="9">
        <v>60</v>
      </c>
      <c r="J10" s="9"/>
      <c r="K10" s="9">
        <v>70</v>
      </c>
      <c r="L10" s="9">
        <v>80</v>
      </c>
      <c r="M10" s="9">
        <v>60</v>
      </c>
      <c r="N10" s="9">
        <v>70</v>
      </c>
      <c r="O10" s="9">
        <v>80</v>
      </c>
      <c r="P10" s="9"/>
      <c r="Q10" s="9">
        <v>30</v>
      </c>
      <c r="R10" s="9">
        <v>50</v>
      </c>
      <c r="S10" s="9"/>
      <c r="T10" s="9">
        <v>40</v>
      </c>
      <c r="U10" s="9">
        <v>70</v>
      </c>
      <c r="V10" s="9">
        <v>20</v>
      </c>
      <c r="W10" s="9">
        <v>50</v>
      </c>
      <c r="X10" s="9">
        <v>20</v>
      </c>
      <c r="Y10" s="9">
        <v>40</v>
      </c>
      <c r="Z10" s="9">
        <v>60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50491</v>
      </c>
      <c r="B11" s="13">
        <v>100959</v>
      </c>
      <c r="C11" s="3" t="s">
        <v>14</v>
      </c>
      <c r="D11" s="3" t="s">
        <v>19</v>
      </c>
      <c r="E11" s="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50491</v>
      </c>
      <c r="B12" s="13">
        <v>100960</v>
      </c>
      <c r="C12" s="3" t="s">
        <v>14</v>
      </c>
      <c r="D12" s="3" t="s">
        <v>20</v>
      </c>
      <c r="E12" s="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400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200</v>
      </c>
      <c r="G17" s="16">
        <f>SUM($G$7:$G$14)</f>
        <v>301</v>
      </c>
      <c r="H17" s="16">
        <f>SUM($H$7:$H$14)</f>
        <v>230</v>
      </c>
      <c r="I17" s="16">
        <f>SUM($I$7:$I$14)</f>
        <v>300</v>
      </c>
      <c r="J17" s="16">
        <f>SUM($J$7:$J$14)</f>
        <v>0</v>
      </c>
      <c r="K17" s="16">
        <f>SUM($K$7:$K$14)</f>
        <v>281</v>
      </c>
      <c r="L17" s="16">
        <f>SUM($L$7:$L$14)</f>
        <v>280</v>
      </c>
      <c r="M17" s="16">
        <f>SUM($M$7:$M$14)</f>
        <v>110</v>
      </c>
      <c r="N17" s="16">
        <f>SUM($N$7:$N$14)</f>
        <v>230</v>
      </c>
      <c r="O17" s="16">
        <f>SUM($O$7:$O$14)</f>
        <v>150</v>
      </c>
      <c r="P17" s="16">
        <f>SUM($P$7:$P$14)</f>
        <v>40</v>
      </c>
      <c r="Q17" s="16">
        <f>SUM($Q$7:$Q$14)</f>
        <v>200</v>
      </c>
      <c r="R17" s="16">
        <f>SUM($R$7:$R$14)</f>
        <v>240</v>
      </c>
      <c r="S17" s="16">
        <f>SUM($S$7:$S$14)</f>
        <v>0</v>
      </c>
      <c r="T17" s="16">
        <f>SUM($T$7:$T$14)</f>
        <v>160</v>
      </c>
      <c r="U17" s="16">
        <f>SUM($U$7:$U$14)</f>
        <v>220</v>
      </c>
      <c r="V17" s="16">
        <f>SUM($V$7:$V$14)</f>
        <v>170</v>
      </c>
      <c r="W17" s="16">
        <f>SUM($W$7:$W$14)</f>
        <v>230</v>
      </c>
      <c r="X17" s="16">
        <f>SUM($X$7:$X$14)</f>
        <v>70</v>
      </c>
      <c r="Y17" s="16">
        <f>SUM($Y$7:$Y$14)</f>
        <v>180</v>
      </c>
      <c r="Z17" s="16">
        <f>SUM($Z$7:$Z$14)</f>
        <v>190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Z7">
    <cfRule type="cellIs" dxfId="230" priority="1" stopIfTrue="1" operator="greaterThan">
      <formula>$E$7</formula>
    </cfRule>
    <cfRule type="cellIs" dxfId="229" priority="2" stopIfTrue="1" operator="equal">
      <formula>""</formula>
    </cfRule>
  </conditionalFormatting>
  <conditionalFormatting sqref="E8:Z8">
    <cfRule type="cellIs" dxfId="228" priority="3" stopIfTrue="1" operator="greaterThan">
      <formula>$E$8</formula>
    </cfRule>
    <cfRule type="cellIs" dxfId="227" priority="4" stopIfTrue="1" operator="equal">
      <formula>""</formula>
    </cfRule>
  </conditionalFormatting>
  <conditionalFormatting sqref="E9:Z9">
    <cfRule type="cellIs" dxfId="226" priority="5" stopIfTrue="1" operator="greaterThan">
      <formula>$E$9</formula>
    </cfRule>
    <cfRule type="cellIs" dxfId="225" priority="6" stopIfTrue="1" operator="equal">
      <formula>""</formula>
    </cfRule>
  </conditionalFormatting>
  <conditionalFormatting sqref="E10:Z10">
    <cfRule type="cellIs" dxfId="224" priority="7" stopIfTrue="1" operator="greaterThan">
      <formula>$E$10</formula>
    </cfRule>
    <cfRule type="cellIs" dxfId="223" priority="8" stopIfTrue="1" operator="equal">
      <formula>""</formula>
    </cfRule>
  </conditionalFormatting>
  <conditionalFormatting sqref="E11:Z11">
    <cfRule type="cellIs" dxfId="222" priority="9" stopIfTrue="1" operator="greaterThan">
      <formula>$E$11</formula>
    </cfRule>
    <cfRule type="cellIs" dxfId="221" priority="10" stopIfTrue="1" operator="equal">
      <formula>""</formula>
    </cfRule>
  </conditionalFormatting>
  <conditionalFormatting sqref="E12:Z12">
    <cfRule type="cellIs" dxfId="220" priority="11" stopIfTrue="1" operator="greaterThan">
      <formula>$E$12</formula>
    </cfRule>
    <cfRule type="cellIs" dxfId="219" priority="12" stopIfTrue="1" operator="equal">
      <formula>""</formula>
    </cfRule>
  </conditionalFormatting>
  <conditionalFormatting sqref="E13:Z13">
    <cfRule type="cellIs" dxfId="218" priority="13" stopIfTrue="1" operator="lessThan">
      <formula>$E$13</formula>
    </cfRule>
    <cfRule type="cellIs" dxfId="217" priority="14" stopIfTrue="1" operator="greaterThan">
      <formula>0</formula>
    </cfRule>
  </conditionalFormatting>
  <conditionalFormatting sqref="E14:Z14">
    <cfRule type="cellIs" dxfId="216" priority="15" stopIfTrue="1" operator="lessThan">
      <formula>$E$14</formula>
    </cfRule>
    <cfRule type="cellIs" dxfId="215" priority="16" stopIfTrue="1" operator="greaterThan">
      <formula>0</formula>
    </cfRule>
  </conditionalFormatting>
  <conditionalFormatting sqref="C17:Z17">
    <cfRule type="cellIs" dxfId="214" priority="17" stopIfTrue="1" operator="equal">
      <formula>$D$19</formula>
    </cfRule>
    <cfRule type="cellIs" dxfId="213" priority="18" stopIfTrue="1" operator="equal">
      <formula>$D$20</formula>
    </cfRule>
    <cfRule type="cellIs" dxfId="212" priority="19" stopIfTrue="1" operator="equal">
      <formula>$D$21</formula>
    </cfRule>
    <cfRule type="cellIs" dxfId="211" priority="20" stopIfTrue="1" operator="equal">
      <formula>$D$22</formula>
    </cfRule>
    <cfRule type="cellIs" dxfId="210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1352</v>
      </c>
      <c r="G6" s="1">
        <v>1401</v>
      </c>
      <c r="H6" s="1">
        <v>1438</v>
      </c>
      <c r="I6" s="1">
        <v>1488</v>
      </c>
      <c r="J6" s="1">
        <v>1660</v>
      </c>
      <c r="K6" s="1">
        <v>1716</v>
      </c>
      <c r="L6" s="1">
        <v>1786</v>
      </c>
      <c r="M6" s="1">
        <v>1787</v>
      </c>
      <c r="N6" s="1">
        <v>1808</v>
      </c>
      <c r="O6" s="1">
        <v>1982</v>
      </c>
      <c r="P6" s="1">
        <v>1986</v>
      </c>
      <c r="Q6" s="1">
        <v>2128</v>
      </c>
      <c r="R6" s="1">
        <v>2227</v>
      </c>
      <c r="S6" s="1">
        <v>2228</v>
      </c>
      <c r="T6" s="1">
        <v>2229</v>
      </c>
      <c r="U6" s="1">
        <v>2230</v>
      </c>
      <c r="V6" s="1">
        <v>2231</v>
      </c>
      <c r="W6" s="1">
        <v>2232</v>
      </c>
      <c r="X6" s="1">
        <v>2233</v>
      </c>
      <c r="Y6" s="1">
        <v>2269</v>
      </c>
      <c r="Z6" s="1">
        <v>2280</v>
      </c>
    </row>
    <row r="7" spans="1:78" x14ac:dyDescent="0.2">
      <c r="A7" s="13">
        <v>50491</v>
      </c>
      <c r="B7" s="13">
        <v>100948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50491</v>
      </c>
      <c r="B8" s="13">
        <v>100949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50491</v>
      </c>
      <c r="B9" s="13">
        <v>100951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50491</v>
      </c>
      <c r="B10" s="13">
        <v>100952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50491</v>
      </c>
      <c r="B11" s="13">
        <v>100959</v>
      </c>
      <c r="C11" s="3" t="s">
        <v>14</v>
      </c>
      <c r="D11" s="3" t="s">
        <v>19</v>
      </c>
      <c r="E11" s="3">
        <v>25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50491</v>
      </c>
      <c r="B12" s="13">
        <v>100960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350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Z7">
    <cfRule type="cellIs" dxfId="209" priority="1" stopIfTrue="1" operator="greaterThan">
      <formula>$E$7</formula>
    </cfRule>
    <cfRule type="cellIs" dxfId="208" priority="2" stopIfTrue="1" operator="equal">
      <formula>""</formula>
    </cfRule>
  </conditionalFormatting>
  <conditionalFormatting sqref="E8:Z8">
    <cfRule type="cellIs" dxfId="207" priority="3" stopIfTrue="1" operator="greaterThan">
      <formula>$E$8</formula>
    </cfRule>
    <cfRule type="cellIs" dxfId="206" priority="4" stopIfTrue="1" operator="equal">
      <formula>""</formula>
    </cfRule>
  </conditionalFormatting>
  <conditionalFormatting sqref="E9:Z9">
    <cfRule type="cellIs" dxfId="205" priority="5" stopIfTrue="1" operator="greaterThan">
      <formula>$E$9</formula>
    </cfRule>
    <cfRule type="cellIs" dxfId="204" priority="6" stopIfTrue="1" operator="equal">
      <formula>""</formula>
    </cfRule>
  </conditionalFormatting>
  <conditionalFormatting sqref="E10:Z10">
    <cfRule type="cellIs" dxfId="203" priority="7" stopIfTrue="1" operator="greaterThan">
      <formula>$E$10</formula>
    </cfRule>
    <cfRule type="cellIs" dxfId="202" priority="8" stopIfTrue="1" operator="equal">
      <formula>""</formula>
    </cfRule>
  </conditionalFormatting>
  <conditionalFormatting sqref="E11:Z11">
    <cfRule type="cellIs" dxfId="201" priority="9" stopIfTrue="1" operator="greaterThan">
      <formula>$E$11</formula>
    </cfRule>
    <cfRule type="cellIs" dxfId="200" priority="10" stopIfTrue="1" operator="equal">
      <formula>""</formula>
    </cfRule>
  </conditionalFormatting>
  <conditionalFormatting sqref="E12:Z12">
    <cfRule type="cellIs" dxfId="199" priority="11" stopIfTrue="1" operator="greaterThan">
      <formula>$E$12</formula>
    </cfRule>
    <cfRule type="cellIs" dxfId="198" priority="12" stopIfTrue="1" operator="equal">
      <formula>""</formula>
    </cfRule>
  </conditionalFormatting>
  <conditionalFormatting sqref="E13:Z13">
    <cfRule type="cellIs" dxfId="197" priority="13" stopIfTrue="1" operator="lessThan">
      <formula>$E$13</formula>
    </cfRule>
    <cfRule type="cellIs" dxfId="196" priority="14" stopIfTrue="1" operator="greaterThan">
      <formula>0</formula>
    </cfRule>
  </conditionalFormatting>
  <conditionalFormatting sqref="E14:Z14">
    <cfRule type="cellIs" dxfId="195" priority="15" stopIfTrue="1" operator="lessThan">
      <formula>$E$14</formula>
    </cfRule>
    <cfRule type="cellIs" dxfId="194" priority="16" stopIfTrue="1" operator="greaterThan">
      <formula>0</formula>
    </cfRule>
  </conditionalFormatting>
  <conditionalFormatting sqref="C17:Z17">
    <cfRule type="cellIs" dxfId="193" priority="17" stopIfTrue="1" operator="equal">
      <formula>$D$19</formula>
    </cfRule>
    <cfRule type="cellIs" dxfId="192" priority="18" stopIfTrue="1" operator="equal">
      <formula>$D$20</formula>
    </cfRule>
    <cfRule type="cellIs" dxfId="191" priority="19" stopIfTrue="1" operator="equal">
      <formula>$D$21</formula>
    </cfRule>
    <cfRule type="cellIs" dxfId="190" priority="20" stopIfTrue="1" operator="equal">
      <formula>$D$22</formula>
    </cfRule>
    <cfRule type="cellIs" dxfId="189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1352</v>
      </c>
      <c r="G6" s="1">
        <v>1401</v>
      </c>
      <c r="H6" s="1">
        <v>1438</v>
      </c>
      <c r="I6" s="1">
        <v>1488</v>
      </c>
      <c r="J6" s="1">
        <v>1660</v>
      </c>
      <c r="K6" s="1">
        <v>1716</v>
      </c>
      <c r="L6" s="1">
        <v>1786</v>
      </c>
      <c r="M6" s="1">
        <v>1787</v>
      </c>
      <c r="N6" s="1">
        <v>1808</v>
      </c>
      <c r="O6" s="1">
        <v>1982</v>
      </c>
      <c r="P6" s="1">
        <v>1986</v>
      </c>
      <c r="Q6" s="1">
        <v>2128</v>
      </c>
      <c r="R6" s="1">
        <v>2227</v>
      </c>
      <c r="S6" s="1">
        <v>2228</v>
      </c>
      <c r="T6" s="1">
        <v>2229</v>
      </c>
      <c r="U6" s="1">
        <v>2230</v>
      </c>
      <c r="V6" s="1">
        <v>2231</v>
      </c>
      <c r="W6" s="1">
        <v>2232</v>
      </c>
      <c r="X6" s="1">
        <v>2233</v>
      </c>
      <c r="Y6" s="1">
        <v>2269</v>
      </c>
      <c r="Z6" s="1">
        <v>2280</v>
      </c>
    </row>
    <row r="7" spans="1:78" x14ac:dyDescent="0.2">
      <c r="A7" s="13">
        <v>50491</v>
      </c>
      <c r="B7" s="13">
        <v>100948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50491</v>
      </c>
      <c r="B8" s="13">
        <v>100949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50491</v>
      </c>
      <c r="B9" s="13">
        <v>100951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50491</v>
      </c>
      <c r="B10" s="13">
        <v>100952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50491</v>
      </c>
      <c r="B11" s="13">
        <v>100959</v>
      </c>
      <c r="C11" s="3" t="s">
        <v>14</v>
      </c>
      <c r="D11" s="3" t="s">
        <v>19</v>
      </c>
      <c r="E11" s="3">
        <v>25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50491</v>
      </c>
      <c r="B12" s="13">
        <v>100960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350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Z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Z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Z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Z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Z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Z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Z13">
    <cfRule type="cellIs" dxfId="176" priority="13" stopIfTrue="1" operator="lessThan">
      <formula>$E$13</formula>
    </cfRule>
    <cfRule type="cellIs" dxfId="175" priority="14" stopIfTrue="1" operator="greaterThan">
      <formula>0</formula>
    </cfRule>
  </conditionalFormatting>
  <conditionalFormatting sqref="E14:Z14">
    <cfRule type="cellIs" dxfId="174" priority="15" stopIfTrue="1" operator="lessThan">
      <formula>$E$14</formula>
    </cfRule>
    <cfRule type="cellIs" dxfId="173" priority="16" stopIfTrue="1" operator="greaterThan">
      <formula>0</formula>
    </cfRule>
  </conditionalFormatting>
  <conditionalFormatting sqref="C17:Z17">
    <cfRule type="cellIs" dxfId="172" priority="17" stopIfTrue="1" operator="equal">
      <formula>$D$19</formula>
    </cfRule>
    <cfRule type="cellIs" dxfId="171" priority="18" stopIfTrue="1" operator="equal">
      <formula>$D$20</formula>
    </cfRule>
    <cfRule type="cellIs" dxfId="170" priority="19" stopIfTrue="1" operator="equal">
      <formula>$D$21</formula>
    </cfRule>
    <cfRule type="cellIs" dxfId="169" priority="20" stopIfTrue="1" operator="equal">
      <formula>$D$22</formula>
    </cfRule>
    <cfRule type="cellIs" dxfId="168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1352</v>
      </c>
      <c r="G6" s="1">
        <v>1401</v>
      </c>
      <c r="H6" s="1">
        <v>1438</v>
      </c>
      <c r="I6" s="1">
        <v>1488</v>
      </c>
      <c r="J6" s="1">
        <v>1660</v>
      </c>
      <c r="K6" s="1">
        <v>1716</v>
      </c>
      <c r="L6" s="1">
        <v>1786</v>
      </c>
      <c r="M6" s="1">
        <v>1787</v>
      </c>
      <c r="N6" s="1">
        <v>1808</v>
      </c>
      <c r="O6" s="1">
        <v>1982</v>
      </c>
      <c r="P6" s="1">
        <v>1986</v>
      </c>
      <c r="Q6" s="1">
        <v>2128</v>
      </c>
      <c r="R6" s="1">
        <v>2227</v>
      </c>
      <c r="S6" s="1">
        <v>2228</v>
      </c>
      <c r="T6" s="1">
        <v>2229</v>
      </c>
      <c r="U6" s="1">
        <v>2230</v>
      </c>
      <c r="V6" s="1">
        <v>2231</v>
      </c>
      <c r="W6" s="1">
        <v>2232</v>
      </c>
      <c r="X6" s="1">
        <v>2233</v>
      </c>
      <c r="Y6" s="1">
        <v>2269</v>
      </c>
      <c r="Z6" s="1">
        <v>2280</v>
      </c>
    </row>
    <row r="7" spans="1:78" x14ac:dyDescent="0.2">
      <c r="A7" s="13">
        <v>50491</v>
      </c>
      <c r="B7" s="13">
        <v>100948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50491</v>
      </c>
      <c r="B8" s="13">
        <v>100949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50491</v>
      </c>
      <c r="B9" s="13">
        <v>100951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50491</v>
      </c>
      <c r="B10" s="13">
        <v>100952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50491</v>
      </c>
      <c r="B11" s="13">
        <v>100959</v>
      </c>
      <c r="C11" s="3" t="s">
        <v>14</v>
      </c>
      <c r="D11" s="3" t="s">
        <v>19</v>
      </c>
      <c r="E11" s="3">
        <v>25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50491</v>
      </c>
      <c r="B12" s="13">
        <v>100960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350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Z7">
    <cfRule type="cellIs" dxfId="167" priority="1" stopIfTrue="1" operator="greaterThan">
      <formula>$E$7</formula>
    </cfRule>
    <cfRule type="cellIs" dxfId="166" priority="2" stopIfTrue="1" operator="equal">
      <formula>""</formula>
    </cfRule>
  </conditionalFormatting>
  <conditionalFormatting sqref="E8:Z8">
    <cfRule type="cellIs" dxfId="165" priority="3" stopIfTrue="1" operator="greaterThan">
      <formula>$E$8</formula>
    </cfRule>
    <cfRule type="cellIs" dxfId="164" priority="4" stopIfTrue="1" operator="equal">
      <formula>""</formula>
    </cfRule>
  </conditionalFormatting>
  <conditionalFormatting sqref="E9:Z9">
    <cfRule type="cellIs" dxfId="163" priority="5" stopIfTrue="1" operator="greaterThan">
      <formula>$E$9</formula>
    </cfRule>
    <cfRule type="cellIs" dxfId="162" priority="6" stopIfTrue="1" operator="equal">
      <formula>""</formula>
    </cfRule>
  </conditionalFormatting>
  <conditionalFormatting sqref="E10:Z10">
    <cfRule type="cellIs" dxfId="161" priority="7" stopIfTrue="1" operator="greaterThan">
      <formula>$E$10</formula>
    </cfRule>
    <cfRule type="cellIs" dxfId="160" priority="8" stopIfTrue="1" operator="equal">
      <formula>""</formula>
    </cfRule>
  </conditionalFormatting>
  <conditionalFormatting sqref="E11:Z11">
    <cfRule type="cellIs" dxfId="159" priority="9" stopIfTrue="1" operator="greaterThan">
      <formula>$E$11</formula>
    </cfRule>
    <cfRule type="cellIs" dxfId="158" priority="10" stopIfTrue="1" operator="equal">
      <formula>""</formula>
    </cfRule>
  </conditionalFormatting>
  <conditionalFormatting sqref="E12:Z12">
    <cfRule type="cellIs" dxfId="157" priority="11" stopIfTrue="1" operator="greaterThan">
      <formula>$E$12</formula>
    </cfRule>
    <cfRule type="cellIs" dxfId="156" priority="12" stopIfTrue="1" operator="equal">
      <formula>""</formula>
    </cfRule>
  </conditionalFormatting>
  <conditionalFormatting sqref="E13:Z13">
    <cfRule type="cellIs" dxfId="155" priority="13" stopIfTrue="1" operator="lessThan">
      <formula>$E$13</formula>
    </cfRule>
    <cfRule type="cellIs" dxfId="154" priority="14" stopIfTrue="1" operator="greaterThan">
      <formula>0</formula>
    </cfRule>
  </conditionalFormatting>
  <conditionalFormatting sqref="E14:Z14">
    <cfRule type="cellIs" dxfId="153" priority="15" stopIfTrue="1" operator="lessThan">
      <formula>$E$14</formula>
    </cfRule>
    <cfRule type="cellIs" dxfId="152" priority="16" stopIfTrue="1" operator="greaterThan">
      <formula>0</formula>
    </cfRule>
  </conditionalFormatting>
  <conditionalFormatting sqref="C17:Z17">
    <cfRule type="cellIs" dxfId="151" priority="17" stopIfTrue="1" operator="equal">
      <formula>$D$19</formula>
    </cfRule>
    <cfRule type="cellIs" dxfId="150" priority="18" stopIfTrue="1" operator="equal">
      <formula>$D$20</formula>
    </cfRule>
    <cfRule type="cellIs" dxfId="149" priority="19" stopIfTrue="1" operator="equal">
      <formula>$D$21</formula>
    </cfRule>
    <cfRule type="cellIs" dxfId="148" priority="20" stopIfTrue="1" operator="equal">
      <formula>$D$22</formula>
    </cfRule>
    <cfRule type="cellIs" dxfId="147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1352</v>
      </c>
      <c r="G6" s="1">
        <v>1401</v>
      </c>
      <c r="H6" s="1">
        <v>1438</v>
      </c>
      <c r="I6" s="1">
        <v>1488</v>
      </c>
      <c r="J6" s="1">
        <v>1660</v>
      </c>
      <c r="K6" s="1">
        <v>1716</v>
      </c>
      <c r="L6" s="1">
        <v>1786</v>
      </c>
      <c r="M6" s="1">
        <v>1787</v>
      </c>
      <c r="N6" s="1">
        <v>1808</v>
      </c>
      <c r="O6" s="1">
        <v>1982</v>
      </c>
      <c r="P6" s="1">
        <v>1986</v>
      </c>
      <c r="Q6" s="1">
        <v>2128</v>
      </c>
      <c r="R6" s="1">
        <v>2227</v>
      </c>
      <c r="S6" s="1">
        <v>2228</v>
      </c>
      <c r="T6" s="1">
        <v>2229</v>
      </c>
      <c r="U6" s="1">
        <v>2230</v>
      </c>
      <c r="V6" s="1">
        <v>2231</v>
      </c>
      <c r="W6" s="1">
        <v>2232</v>
      </c>
      <c r="X6" s="1">
        <v>2233</v>
      </c>
      <c r="Y6" s="1">
        <v>2269</v>
      </c>
      <c r="Z6" s="1">
        <v>2280</v>
      </c>
    </row>
    <row r="7" spans="1:78" x14ac:dyDescent="0.2">
      <c r="A7" s="13">
        <v>50491</v>
      </c>
      <c r="B7" s="13">
        <v>100948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50491</v>
      </c>
      <c r="B8" s="13">
        <v>100949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50491</v>
      </c>
      <c r="B9" s="13">
        <v>100951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50491</v>
      </c>
      <c r="B10" s="13">
        <v>100952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50491</v>
      </c>
      <c r="B11" s="13">
        <v>100959</v>
      </c>
      <c r="C11" s="3" t="s">
        <v>14</v>
      </c>
      <c r="D11" s="3" t="s">
        <v>19</v>
      </c>
      <c r="E11" s="3">
        <v>25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50491</v>
      </c>
      <c r="B12" s="13">
        <v>100960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350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Z7">
    <cfRule type="cellIs" dxfId="146" priority="1" stopIfTrue="1" operator="greaterThan">
      <formula>$E$7</formula>
    </cfRule>
    <cfRule type="cellIs" dxfId="145" priority="2" stopIfTrue="1" operator="equal">
      <formula>""</formula>
    </cfRule>
  </conditionalFormatting>
  <conditionalFormatting sqref="E8:Z8">
    <cfRule type="cellIs" dxfId="144" priority="3" stopIfTrue="1" operator="greaterThan">
      <formula>$E$8</formula>
    </cfRule>
    <cfRule type="cellIs" dxfId="143" priority="4" stopIfTrue="1" operator="equal">
      <formula>""</formula>
    </cfRule>
  </conditionalFormatting>
  <conditionalFormatting sqref="E9:Z9">
    <cfRule type="cellIs" dxfId="142" priority="5" stopIfTrue="1" operator="greaterThan">
      <formula>$E$9</formula>
    </cfRule>
    <cfRule type="cellIs" dxfId="141" priority="6" stopIfTrue="1" operator="equal">
      <formula>""</formula>
    </cfRule>
  </conditionalFormatting>
  <conditionalFormatting sqref="E10:Z10">
    <cfRule type="cellIs" dxfId="140" priority="7" stopIfTrue="1" operator="greaterThan">
      <formula>$E$10</formula>
    </cfRule>
    <cfRule type="cellIs" dxfId="139" priority="8" stopIfTrue="1" operator="equal">
      <formula>""</formula>
    </cfRule>
  </conditionalFormatting>
  <conditionalFormatting sqref="E11:Z11">
    <cfRule type="cellIs" dxfId="138" priority="9" stopIfTrue="1" operator="greaterThan">
      <formula>$E$11</formula>
    </cfRule>
    <cfRule type="cellIs" dxfId="137" priority="10" stopIfTrue="1" operator="equal">
      <formula>""</formula>
    </cfRule>
  </conditionalFormatting>
  <conditionalFormatting sqref="E12:Z12">
    <cfRule type="cellIs" dxfId="136" priority="11" stopIfTrue="1" operator="greaterThan">
      <formula>$E$12</formula>
    </cfRule>
    <cfRule type="cellIs" dxfId="135" priority="12" stopIfTrue="1" operator="equal">
      <formula>""</formula>
    </cfRule>
  </conditionalFormatting>
  <conditionalFormatting sqref="E13:Z13">
    <cfRule type="cellIs" dxfId="134" priority="13" stopIfTrue="1" operator="lessThan">
      <formula>$E$13</formula>
    </cfRule>
    <cfRule type="cellIs" dxfId="133" priority="14" stopIfTrue="1" operator="greaterThan">
      <formula>0</formula>
    </cfRule>
  </conditionalFormatting>
  <conditionalFormatting sqref="E14:Z14">
    <cfRule type="cellIs" dxfId="132" priority="15" stopIfTrue="1" operator="lessThan">
      <formula>$E$14</formula>
    </cfRule>
    <cfRule type="cellIs" dxfId="131" priority="16" stopIfTrue="1" operator="greaterThan">
      <formula>0</formula>
    </cfRule>
  </conditionalFormatting>
  <conditionalFormatting sqref="C17:Z17">
    <cfRule type="cellIs" dxfId="130" priority="17" stopIfTrue="1" operator="equal">
      <formula>$D$19</formula>
    </cfRule>
    <cfRule type="cellIs" dxfId="129" priority="18" stopIfTrue="1" operator="equal">
      <formula>$D$20</formula>
    </cfRule>
    <cfRule type="cellIs" dxfId="128" priority="19" stopIfTrue="1" operator="equal">
      <formula>$D$21</formula>
    </cfRule>
    <cfRule type="cellIs" dxfId="127" priority="20" stopIfTrue="1" operator="equal">
      <formula>$D$22</formula>
    </cfRule>
    <cfRule type="cellIs" dxfId="126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1352</v>
      </c>
      <c r="G6" s="1">
        <v>1401</v>
      </c>
      <c r="H6" s="1">
        <v>1438</v>
      </c>
      <c r="I6" s="1">
        <v>1488</v>
      </c>
      <c r="J6" s="1">
        <v>1660</v>
      </c>
      <c r="K6" s="1">
        <v>1716</v>
      </c>
      <c r="L6" s="1">
        <v>1786</v>
      </c>
      <c r="M6" s="1">
        <v>1787</v>
      </c>
      <c r="N6" s="1">
        <v>1808</v>
      </c>
      <c r="O6" s="1">
        <v>1982</v>
      </c>
      <c r="P6" s="1">
        <v>1986</v>
      </c>
      <c r="Q6" s="1">
        <v>2128</v>
      </c>
      <c r="R6" s="1">
        <v>2227</v>
      </c>
      <c r="S6" s="1">
        <v>2228</v>
      </c>
      <c r="T6" s="1">
        <v>2229</v>
      </c>
      <c r="U6" s="1">
        <v>2230</v>
      </c>
      <c r="V6" s="1">
        <v>2231</v>
      </c>
      <c r="W6" s="1">
        <v>2232</v>
      </c>
      <c r="X6" s="1">
        <v>2233</v>
      </c>
      <c r="Y6" s="1">
        <v>2269</v>
      </c>
      <c r="Z6" s="1">
        <v>2280</v>
      </c>
    </row>
    <row r="7" spans="1:78" x14ac:dyDescent="0.2">
      <c r="A7" s="13">
        <v>50491</v>
      </c>
      <c r="B7" s="13">
        <v>100948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50491</v>
      </c>
      <c r="B8" s="13">
        <v>100949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50491</v>
      </c>
      <c r="B9" s="13">
        <v>100951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50491</v>
      </c>
      <c r="B10" s="13">
        <v>100952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50491</v>
      </c>
      <c r="B11" s="13">
        <v>100959</v>
      </c>
      <c r="C11" s="3" t="s">
        <v>14</v>
      </c>
      <c r="D11" s="3" t="s">
        <v>19</v>
      </c>
      <c r="E11" s="3">
        <v>25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50491</v>
      </c>
      <c r="B12" s="13">
        <v>100960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350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Z7">
    <cfRule type="cellIs" dxfId="125" priority="1" stopIfTrue="1" operator="greaterThan">
      <formula>$E$7</formula>
    </cfRule>
    <cfRule type="cellIs" dxfId="124" priority="2" stopIfTrue="1" operator="equal">
      <formula>""</formula>
    </cfRule>
  </conditionalFormatting>
  <conditionalFormatting sqref="E8:Z8">
    <cfRule type="cellIs" dxfId="123" priority="3" stopIfTrue="1" operator="greaterThan">
      <formula>$E$8</formula>
    </cfRule>
    <cfRule type="cellIs" dxfId="122" priority="4" stopIfTrue="1" operator="equal">
      <formula>""</formula>
    </cfRule>
  </conditionalFormatting>
  <conditionalFormatting sqref="E9:Z9">
    <cfRule type="cellIs" dxfId="121" priority="5" stopIfTrue="1" operator="greaterThan">
      <formula>$E$9</formula>
    </cfRule>
    <cfRule type="cellIs" dxfId="120" priority="6" stopIfTrue="1" operator="equal">
      <formula>""</formula>
    </cfRule>
  </conditionalFormatting>
  <conditionalFormatting sqref="E10:Z10">
    <cfRule type="cellIs" dxfId="119" priority="7" stopIfTrue="1" operator="greaterThan">
      <formula>$E$10</formula>
    </cfRule>
    <cfRule type="cellIs" dxfId="118" priority="8" stopIfTrue="1" operator="equal">
      <formula>""</formula>
    </cfRule>
  </conditionalFormatting>
  <conditionalFormatting sqref="E11:Z11">
    <cfRule type="cellIs" dxfId="117" priority="9" stopIfTrue="1" operator="greaterThan">
      <formula>$E$11</formula>
    </cfRule>
    <cfRule type="cellIs" dxfId="116" priority="10" stopIfTrue="1" operator="equal">
      <formula>""</formula>
    </cfRule>
  </conditionalFormatting>
  <conditionalFormatting sqref="E12:Z12">
    <cfRule type="cellIs" dxfId="115" priority="11" stopIfTrue="1" operator="greaterThan">
      <formula>$E$12</formula>
    </cfRule>
    <cfRule type="cellIs" dxfId="114" priority="12" stopIfTrue="1" operator="equal">
      <formula>""</formula>
    </cfRule>
  </conditionalFormatting>
  <conditionalFormatting sqref="E13:Z13">
    <cfRule type="cellIs" dxfId="113" priority="13" stopIfTrue="1" operator="lessThan">
      <formula>$E$13</formula>
    </cfRule>
    <cfRule type="cellIs" dxfId="112" priority="14" stopIfTrue="1" operator="greaterThan">
      <formula>0</formula>
    </cfRule>
  </conditionalFormatting>
  <conditionalFormatting sqref="E14:Z14">
    <cfRule type="cellIs" dxfId="111" priority="15" stopIfTrue="1" operator="lessThan">
      <formula>$E$14</formula>
    </cfRule>
    <cfRule type="cellIs" dxfId="110" priority="16" stopIfTrue="1" operator="greaterThan">
      <formula>0</formula>
    </cfRule>
  </conditionalFormatting>
  <conditionalFormatting sqref="C17:Z17">
    <cfRule type="cellIs" dxfId="109" priority="17" stopIfTrue="1" operator="equal">
      <formula>$D$19</formula>
    </cfRule>
    <cfRule type="cellIs" dxfId="108" priority="18" stopIfTrue="1" operator="equal">
      <formula>$D$20</formula>
    </cfRule>
    <cfRule type="cellIs" dxfId="107" priority="19" stopIfTrue="1" operator="equal">
      <formula>$D$21</formula>
    </cfRule>
    <cfRule type="cellIs" dxfId="106" priority="20" stopIfTrue="1" operator="equal">
      <formula>$D$22</formula>
    </cfRule>
    <cfRule type="cellIs" dxfId="105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1352</v>
      </c>
      <c r="G6" s="1">
        <v>1401</v>
      </c>
      <c r="H6" s="1">
        <v>1438</v>
      </c>
      <c r="I6" s="1">
        <v>1488</v>
      </c>
      <c r="J6" s="1">
        <v>1660</v>
      </c>
      <c r="K6" s="1">
        <v>1716</v>
      </c>
      <c r="L6" s="1">
        <v>1786</v>
      </c>
      <c r="M6" s="1">
        <v>1787</v>
      </c>
      <c r="N6" s="1">
        <v>1808</v>
      </c>
      <c r="O6" s="1">
        <v>1982</v>
      </c>
      <c r="P6" s="1">
        <v>1986</v>
      </c>
      <c r="Q6" s="1">
        <v>2128</v>
      </c>
      <c r="R6" s="1">
        <v>2227</v>
      </c>
      <c r="S6" s="1">
        <v>2228</v>
      </c>
      <c r="T6" s="1">
        <v>2229</v>
      </c>
      <c r="U6" s="1">
        <v>2230</v>
      </c>
      <c r="V6" s="1">
        <v>2231</v>
      </c>
      <c r="W6" s="1">
        <v>2232</v>
      </c>
      <c r="X6" s="1">
        <v>2233</v>
      </c>
      <c r="Y6" s="1">
        <v>2269</v>
      </c>
      <c r="Z6" s="1">
        <v>2280</v>
      </c>
    </row>
    <row r="7" spans="1:78" x14ac:dyDescent="0.2">
      <c r="A7" s="13">
        <v>50491</v>
      </c>
      <c r="B7" s="13">
        <v>100948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50491</v>
      </c>
      <c r="B8" s="13">
        <v>100949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50491</v>
      </c>
      <c r="B9" s="13">
        <v>100951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50491</v>
      </c>
      <c r="B10" s="13">
        <v>100952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50491</v>
      </c>
      <c r="B11" s="13">
        <v>100959</v>
      </c>
      <c r="C11" s="3" t="s">
        <v>14</v>
      </c>
      <c r="D11" s="3" t="s">
        <v>19</v>
      </c>
      <c r="E11" s="3">
        <v>25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50491</v>
      </c>
      <c r="B12" s="13">
        <v>100960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350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Z7">
    <cfRule type="cellIs" dxfId="104" priority="1" stopIfTrue="1" operator="greaterThan">
      <formula>$E$7</formula>
    </cfRule>
    <cfRule type="cellIs" dxfId="103" priority="2" stopIfTrue="1" operator="equal">
      <formula>""</formula>
    </cfRule>
  </conditionalFormatting>
  <conditionalFormatting sqref="E8:Z8">
    <cfRule type="cellIs" dxfId="102" priority="3" stopIfTrue="1" operator="greaterThan">
      <formula>$E$8</formula>
    </cfRule>
    <cfRule type="cellIs" dxfId="101" priority="4" stopIfTrue="1" operator="equal">
      <formula>""</formula>
    </cfRule>
  </conditionalFormatting>
  <conditionalFormatting sqref="E9:Z9">
    <cfRule type="cellIs" dxfId="100" priority="5" stopIfTrue="1" operator="greaterThan">
      <formula>$E$9</formula>
    </cfRule>
    <cfRule type="cellIs" dxfId="99" priority="6" stopIfTrue="1" operator="equal">
      <formula>""</formula>
    </cfRule>
  </conditionalFormatting>
  <conditionalFormatting sqref="E10:Z10">
    <cfRule type="cellIs" dxfId="98" priority="7" stopIfTrue="1" operator="greaterThan">
      <formula>$E$10</formula>
    </cfRule>
    <cfRule type="cellIs" dxfId="97" priority="8" stopIfTrue="1" operator="equal">
      <formula>""</formula>
    </cfRule>
  </conditionalFormatting>
  <conditionalFormatting sqref="E11:Z11">
    <cfRule type="cellIs" dxfId="96" priority="9" stopIfTrue="1" operator="greaterThan">
      <formula>$E$11</formula>
    </cfRule>
    <cfRule type="cellIs" dxfId="95" priority="10" stopIfTrue="1" operator="equal">
      <formula>""</formula>
    </cfRule>
  </conditionalFormatting>
  <conditionalFormatting sqref="E12:Z12">
    <cfRule type="cellIs" dxfId="94" priority="11" stopIfTrue="1" operator="greaterThan">
      <formula>$E$12</formula>
    </cfRule>
    <cfRule type="cellIs" dxfId="93" priority="12" stopIfTrue="1" operator="equal">
      <formula>""</formula>
    </cfRule>
  </conditionalFormatting>
  <conditionalFormatting sqref="E13:Z13">
    <cfRule type="cellIs" dxfId="92" priority="13" stopIfTrue="1" operator="lessThan">
      <formula>$E$13</formula>
    </cfRule>
    <cfRule type="cellIs" dxfId="91" priority="14" stopIfTrue="1" operator="greaterThan">
      <formula>0</formula>
    </cfRule>
  </conditionalFormatting>
  <conditionalFormatting sqref="E14:Z14">
    <cfRule type="cellIs" dxfId="90" priority="15" stopIfTrue="1" operator="lessThan">
      <formula>$E$14</formula>
    </cfRule>
    <cfRule type="cellIs" dxfId="89" priority="16" stopIfTrue="1" operator="greaterThan">
      <formula>0</formula>
    </cfRule>
  </conditionalFormatting>
  <conditionalFormatting sqref="C17:Z17">
    <cfRule type="cellIs" dxfId="88" priority="17" stopIfTrue="1" operator="equal">
      <formula>$D$19</formula>
    </cfRule>
    <cfRule type="cellIs" dxfId="87" priority="18" stopIfTrue="1" operator="equal">
      <formula>$D$20</formula>
    </cfRule>
    <cfRule type="cellIs" dxfId="86" priority="19" stopIfTrue="1" operator="equal">
      <formula>$D$21</formula>
    </cfRule>
    <cfRule type="cellIs" dxfId="85" priority="20" stopIfTrue="1" operator="equal">
      <formula>$D$22</formula>
    </cfRule>
    <cfRule type="cellIs" dxfId="84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33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1352</v>
      </c>
      <c r="G6" s="1">
        <v>1401</v>
      </c>
      <c r="H6" s="1">
        <v>1438</v>
      </c>
      <c r="I6" s="1">
        <v>1488</v>
      </c>
      <c r="J6" s="1">
        <v>1660</v>
      </c>
      <c r="K6" s="1">
        <v>1716</v>
      </c>
      <c r="L6" s="1">
        <v>1786</v>
      </c>
      <c r="M6" s="1">
        <v>1787</v>
      </c>
      <c r="N6" s="1">
        <v>1808</v>
      </c>
      <c r="O6" s="1">
        <v>1982</v>
      </c>
      <c r="P6" s="1">
        <v>1986</v>
      </c>
      <c r="Q6" s="1">
        <v>2128</v>
      </c>
      <c r="R6" s="1">
        <v>2227</v>
      </c>
      <c r="S6" s="1">
        <v>2228</v>
      </c>
      <c r="T6" s="1">
        <v>2229</v>
      </c>
      <c r="U6" s="1">
        <v>2230</v>
      </c>
      <c r="V6" s="1">
        <v>2231</v>
      </c>
      <c r="W6" s="1">
        <v>2232</v>
      </c>
      <c r="X6" s="1">
        <v>2233</v>
      </c>
      <c r="Y6" s="1">
        <v>2269</v>
      </c>
      <c r="Z6" s="1">
        <v>2280</v>
      </c>
    </row>
    <row r="7" spans="1:78" x14ac:dyDescent="0.2">
      <c r="A7" s="13">
        <v>50491</v>
      </c>
      <c r="B7" s="13">
        <v>100948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50491</v>
      </c>
      <c r="B8" s="13">
        <v>100949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50491</v>
      </c>
      <c r="B9" s="13">
        <v>100951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50491</v>
      </c>
      <c r="B10" s="13">
        <v>100952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50491</v>
      </c>
      <c r="B11" s="13">
        <v>100959</v>
      </c>
      <c r="C11" s="3" t="s">
        <v>14</v>
      </c>
      <c r="D11" s="3" t="s">
        <v>19</v>
      </c>
      <c r="E11" s="3">
        <v>25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50491</v>
      </c>
      <c r="B12" s="13">
        <v>100960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50491</v>
      </c>
      <c r="B13" s="13">
        <v>100961</v>
      </c>
      <c r="C13" s="14" t="s">
        <v>21</v>
      </c>
      <c r="D13" s="14" t="s">
        <v>22</v>
      </c>
      <c r="E13" s="14">
        <v>-10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50491</v>
      </c>
      <c r="B14" s="13">
        <v>100962</v>
      </c>
      <c r="C14" s="14" t="s">
        <v>21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C16" t="s">
        <v>24</v>
      </c>
      <c r="E16">
        <f>SUMIF($E$6:$E$14, "&gt;0")</f>
        <v>350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x14ac:dyDescent="0.2">
      <c r="C17" t="s">
        <v>25</v>
      </c>
      <c r="F17" s="16">
        <f>SUM($F$7:$F$14)</f>
        <v>0</v>
      </c>
      <c r="G17" s="16">
        <f>SUM($G$7:$G$14)</f>
        <v>0</v>
      </c>
      <c r="H17" s="16">
        <f>SUM($H$7:$H$14)</f>
        <v>0</v>
      </c>
      <c r="I17" s="16">
        <f>SUM($I$7:$I$14)</f>
        <v>0</v>
      </c>
      <c r="J17" s="16">
        <f>SUM($J$7:$J$14)</f>
        <v>0</v>
      </c>
      <c r="K17" s="16">
        <f>SUM($K$7:$K$14)</f>
        <v>0</v>
      </c>
      <c r="L17" s="16">
        <f>SUM($L$7:$L$14)</f>
        <v>0</v>
      </c>
      <c r="M17" s="16">
        <f>SUM($M$7:$M$14)</f>
        <v>0</v>
      </c>
      <c r="N17" s="16">
        <f>SUM($N$7:$N$14)</f>
        <v>0</v>
      </c>
      <c r="O17" s="16">
        <f>SUM($O$7:$O$14)</f>
        <v>0</v>
      </c>
      <c r="P17" s="16">
        <f>SUM($P$7:$P$14)</f>
        <v>0</v>
      </c>
      <c r="Q17" s="16">
        <f>SUM($Q$7:$Q$14)</f>
        <v>0</v>
      </c>
      <c r="R17" s="16">
        <f>SUM($R$7:$R$14)</f>
        <v>0</v>
      </c>
      <c r="S17" s="16">
        <f>SUM($S$7:$S$14)</f>
        <v>0</v>
      </c>
      <c r="T17" s="16">
        <f>SUM($T$7:$T$14)</f>
        <v>0</v>
      </c>
      <c r="U17" s="16">
        <f>SUM($U$7:$U$14)</f>
        <v>0</v>
      </c>
      <c r="V17" s="16">
        <f>SUM($V$7:$V$14)</f>
        <v>0</v>
      </c>
      <c r="W17" s="16">
        <f>SUM($W$7:$W$14)</f>
        <v>0</v>
      </c>
      <c r="X17" s="16">
        <f>SUM($X$7:$X$14)</f>
        <v>0</v>
      </c>
      <c r="Y17" s="16">
        <f>SUM($Y$7:$Y$14)</f>
        <v>0</v>
      </c>
      <c r="Z17" s="16">
        <f>SUM($Z$7:$Z$14)</f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x14ac:dyDescent="0.2">
      <c r="D18" t="s">
        <v>27</v>
      </c>
      <c r="E18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x14ac:dyDescent="0.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x14ac:dyDescent="0.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x14ac:dyDescent="0.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x14ac:dyDescent="0.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x14ac:dyDescent="0.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x14ac:dyDescent="0.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x14ac:dyDescent="0.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Z7">
    <cfRule type="cellIs" dxfId="83" priority="1" stopIfTrue="1" operator="greaterThan">
      <formula>$E$7</formula>
    </cfRule>
    <cfRule type="cellIs" dxfId="82" priority="2" stopIfTrue="1" operator="equal">
      <formula>""</formula>
    </cfRule>
  </conditionalFormatting>
  <conditionalFormatting sqref="E8:Z8">
    <cfRule type="cellIs" dxfId="81" priority="3" stopIfTrue="1" operator="greaterThan">
      <formula>$E$8</formula>
    </cfRule>
    <cfRule type="cellIs" dxfId="80" priority="4" stopIfTrue="1" operator="equal">
      <formula>""</formula>
    </cfRule>
  </conditionalFormatting>
  <conditionalFormatting sqref="E9:Z9">
    <cfRule type="cellIs" dxfId="79" priority="5" stopIfTrue="1" operator="greaterThan">
      <formula>$E$9</formula>
    </cfRule>
    <cfRule type="cellIs" dxfId="78" priority="6" stopIfTrue="1" operator="equal">
      <formula>""</formula>
    </cfRule>
  </conditionalFormatting>
  <conditionalFormatting sqref="E10:Z10">
    <cfRule type="cellIs" dxfId="77" priority="7" stopIfTrue="1" operator="greaterThan">
      <formula>$E$10</formula>
    </cfRule>
    <cfRule type="cellIs" dxfId="76" priority="8" stopIfTrue="1" operator="equal">
      <formula>""</formula>
    </cfRule>
  </conditionalFormatting>
  <conditionalFormatting sqref="E11:Z11">
    <cfRule type="cellIs" dxfId="75" priority="9" stopIfTrue="1" operator="greaterThan">
      <formula>$E$11</formula>
    </cfRule>
    <cfRule type="cellIs" dxfId="74" priority="10" stopIfTrue="1" operator="equal">
      <formula>""</formula>
    </cfRule>
  </conditionalFormatting>
  <conditionalFormatting sqref="E12:Z12">
    <cfRule type="cellIs" dxfId="73" priority="11" stopIfTrue="1" operator="greaterThan">
      <formula>$E$12</formula>
    </cfRule>
    <cfRule type="cellIs" dxfId="72" priority="12" stopIfTrue="1" operator="equal">
      <formula>""</formula>
    </cfRule>
  </conditionalFormatting>
  <conditionalFormatting sqref="E13:Z13">
    <cfRule type="cellIs" dxfId="71" priority="13" stopIfTrue="1" operator="lessThan">
      <formula>$E$13</formula>
    </cfRule>
    <cfRule type="cellIs" dxfId="70" priority="14" stopIfTrue="1" operator="greaterThan">
      <formula>0</formula>
    </cfRule>
  </conditionalFormatting>
  <conditionalFormatting sqref="E14:Z14">
    <cfRule type="cellIs" dxfId="69" priority="15" stopIfTrue="1" operator="lessThan">
      <formula>$E$14</formula>
    </cfRule>
    <cfRule type="cellIs" dxfId="68" priority="16" stopIfTrue="1" operator="greaterThan">
      <formula>0</formula>
    </cfRule>
  </conditionalFormatting>
  <conditionalFormatting sqref="C17:Z17">
    <cfRule type="cellIs" dxfId="67" priority="17" stopIfTrue="1" operator="equal">
      <formula>$D$19</formula>
    </cfRule>
    <cfRule type="cellIs" dxfId="66" priority="18" stopIfTrue="1" operator="equal">
      <formula>$D$20</formula>
    </cfRule>
    <cfRule type="cellIs" dxfId="65" priority="19" stopIfTrue="1" operator="equal">
      <formula>$D$21</formula>
    </cfRule>
    <cfRule type="cellIs" dxfId="64" priority="20" stopIfTrue="1" operator="equal">
      <formula>$D$22</formula>
    </cfRule>
    <cfRule type="cellIs" dxfId="63" priority="21" stopIfTrue="1" operator="equal">
      <formula>$D$23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108</vt:i4>
      </vt:variant>
    </vt:vector>
  </HeadingPairs>
  <TitlesOfParts>
    <vt:vector size="120" baseType="lpstr">
      <vt:lpstr>Totals</vt:lpstr>
      <vt:lpstr>Judge1</vt:lpstr>
      <vt:lpstr>Judge2</vt:lpstr>
      <vt:lpstr>Judge3</vt:lpstr>
      <vt:lpstr>Judge4</vt:lpstr>
      <vt:lpstr>Judge5</vt:lpstr>
      <vt:lpstr>Judge6</vt:lpstr>
      <vt:lpstr>Judge7</vt:lpstr>
      <vt:lpstr>Judge8</vt:lpstr>
      <vt:lpstr>Judge9</vt:lpstr>
      <vt:lpstr>Judge10</vt:lpstr>
      <vt:lpstr>Printable</vt:lpstr>
      <vt:lpstr>Judge1!ChairName</vt:lpstr>
      <vt:lpstr>Judge10!ChairName</vt:lpstr>
      <vt:lpstr>Judge2!ChairName</vt:lpstr>
      <vt:lpstr>Judge3!ChairName</vt:lpstr>
      <vt:lpstr>Judge4!ChairName</vt:lpstr>
      <vt:lpstr>Judge5!ChairName</vt:lpstr>
      <vt:lpstr>Judge6!ChairName</vt:lpstr>
      <vt:lpstr>Judge7!ChairName</vt:lpstr>
      <vt:lpstr>Judge8!ChairName</vt:lpstr>
      <vt:lpstr>Judge9!ChairName</vt:lpstr>
      <vt:lpstr>Printable!ChairName</vt:lpstr>
      <vt:lpstr>ChairName</vt:lpstr>
      <vt:lpstr>Judge1!ContestName</vt:lpstr>
      <vt:lpstr>Judge10!ContestName</vt:lpstr>
      <vt:lpstr>Judge2!ContestName</vt:lpstr>
      <vt:lpstr>Judge3!ContestName</vt:lpstr>
      <vt:lpstr>Judge4!ContestName</vt:lpstr>
      <vt:lpstr>Judge5!ContestName</vt:lpstr>
      <vt:lpstr>Judge6!ContestName</vt:lpstr>
      <vt:lpstr>Judge7!ContestName</vt:lpstr>
      <vt:lpstr>Judge8!ContestName</vt:lpstr>
      <vt:lpstr>Judge9!ContestName</vt:lpstr>
      <vt:lpstr>Printable!ContestName</vt:lpstr>
      <vt:lpstr>ContestName</vt:lpstr>
      <vt:lpstr>Judge1!DataBlock</vt:lpstr>
      <vt:lpstr>Judge10!DataBlock</vt:lpstr>
      <vt:lpstr>Judge2!DataBlock</vt:lpstr>
      <vt:lpstr>Judge3!DataBlock</vt:lpstr>
      <vt:lpstr>Judge4!DataBlock</vt:lpstr>
      <vt:lpstr>Judge5!DataBlock</vt:lpstr>
      <vt:lpstr>Judge6!DataBlock</vt:lpstr>
      <vt:lpstr>Judge7!DataBlock</vt:lpstr>
      <vt:lpstr>Judge8!DataBlock</vt:lpstr>
      <vt:lpstr>Judge9!DataBlock</vt:lpstr>
      <vt:lpstr>Printable!DataBlock</vt:lpstr>
      <vt:lpstr>DataBlock</vt:lpstr>
      <vt:lpstr>Judge1!DivisionName</vt:lpstr>
      <vt:lpstr>Judge10!DivisionName</vt:lpstr>
      <vt:lpstr>Judge2!DivisionName</vt:lpstr>
      <vt:lpstr>Judge3!DivisionName</vt:lpstr>
      <vt:lpstr>Judge4!DivisionName</vt:lpstr>
      <vt:lpstr>Judge5!DivisionName</vt:lpstr>
      <vt:lpstr>Judge6!DivisionName</vt:lpstr>
      <vt:lpstr>Judge7!DivisionName</vt:lpstr>
      <vt:lpstr>Judge8!DivisionName</vt:lpstr>
      <vt:lpstr>Judge9!DivisionName</vt:lpstr>
      <vt:lpstr>Printable!DivisionName</vt:lpstr>
      <vt:lpstr>DivisionName</vt:lpstr>
      <vt:lpstr>Judge1!FirstContestant</vt:lpstr>
      <vt:lpstr>Judge10!FirstContestant</vt:lpstr>
      <vt:lpstr>Judge2!FirstContestant</vt:lpstr>
      <vt:lpstr>Judge3!FirstContestant</vt:lpstr>
      <vt:lpstr>Judge4!FirstContestant</vt:lpstr>
      <vt:lpstr>Judge5!FirstContestant</vt:lpstr>
      <vt:lpstr>Judge6!FirstContestant</vt:lpstr>
      <vt:lpstr>Judge7!FirstContestant</vt:lpstr>
      <vt:lpstr>Judge8!FirstContestant</vt:lpstr>
      <vt:lpstr>Judge9!FirstContestant</vt:lpstr>
      <vt:lpstr>Printable!FirstContestant</vt:lpstr>
      <vt:lpstr>FirstContestant</vt:lpstr>
      <vt:lpstr>Judge1!FirstScore</vt:lpstr>
      <vt:lpstr>Judge10!FirstScore</vt:lpstr>
      <vt:lpstr>Judge2!FirstScore</vt:lpstr>
      <vt:lpstr>Judge3!FirstScore</vt:lpstr>
      <vt:lpstr>Judge4!FirstScore</vt:lpstr>
      <vt:lpstr>Judge5!FirstScore</vt:lpstr>
      <vt:lpstr>Judge6!FirstScore</vt:lpstr>
      <vt:lpstr>Judge7!FirstScore</vt:lpstr>
      <vt:lpstr>Judge8!FirstScore</vt:lpstr>
      <vt:lpstr>Judge9!FirstScore</vt:lpstr>
      <vt:lpstr>Printable!FirstScore</vt:lpstr>
      <vt:lpstr>FirstScore</vt:lpstr>
      <vt:lpstr>Judge1!FirstScoreArea</vt:lpstr>
      <vt:lpstr>Judge10!FirstScoreArea</vt:lpstr>
      <vt:lpstr>Judge2!FirstScoreArea</vt:lpstr>
      <vt:lpstr>Judge3!FirstScoreArea</vt:lpstr>
      <vt:lpstr>Judge4!FirstScoreArea</vt:lpstr>
      <vt:lpstr>Judge5!FirstScoreArea</vt:lpstr>
      <vt:lpstr>Judge6!FirstScoreArea</vt:lpstr>
      <vt:lpstr>Judge7!FirstScoreArea</vt:lpstr>
      <vt:lpstr>Judge8!FirstScoreArea</vt:lpstr>
      <vt:lpstr>Judge9!FirstScoreArea</vt:lpstr>
      <vt:lpstr>Printable!FirstScoreArea</vt:lpstr>
      <vt:lpstr>FirstScoreArea</vt:lpstr>
      <vt:lpstr>Judge1!JudgeCount</vt:lpstr>
      <vt:lpstr>Judge10!JudgeCount</vt:lpstr>
      <vt:lpstr>Judge2!JudgeCount</vt:lpstr>
      <vt:lpstr>Judge3!JudgeCount</vt:lpstr>
      <vt:lpstr>Judge4!JudgeCount</vt:lpstr>
      <vt:lpstr>Judge5!JudgeCount</vt:lpstr>
      <vt:lpstr>Judge6!JudgeCount</vt:lpstr>
      <vt:lpstr>Judge7!JudgeCount</vt:lpstr>
      <vt:lpstr>Judge8!JudgeCount</vt:lpstr>
      <vt:lpstr>Judge9!JudgeCount</vt:lpstr>
      <vt:lpstr>Printable!JudgeCount</vt:lpstr>
      <vt:lpstr>JudgeCount</vt:lpstr>
      <vt:lpstr>Judge1!Print_Titles</vt:lpstr>
      <vt:lpstr>Judge10!Print_Titles</vt:lpstr>
      <vt:lpstr>Judge2!Print_Titles</vt:lpstr>
      <vt:lpstr>Judge3!Print_Titles</vt:lpstr>
      <vt:lpstr>Judge4!Print_Titles</vt:lpstr>
      <vt:lpstr>Judge5!Print_Titles</vt:lpstr>
      <vt:lpstr>Judge6!Print_Titles</vt:lpstr>
      <vt:lpstr>Judge7!Print_Titles</vt:lpstr>
      <vt:lpstr>Judge8!Print_Titles</vt:lpstr>
      <vt:lpstr>Judge9!Print_Titles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Michael Caviness</cp:lastModifiedBy>
  <cp:lastPrinted>2002-06-22T17:00:52Z</cp:lastPrinted>
  <dcterms:created xsi:type="dcterms:W3CDTF">2002-05-15T02:32:49Z</dcterms:created>
  <dcterms:modified xsi:type="dcterms:W3CDTF">2015-04-22T17:46:47Z</dcterms:modified>
</cp:coreProperties>
</file>