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3060" windowHeight="916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3" i="8"/>
  <c r="F13"/>
  <c r="E12"/>
  <c r="G13" i="7"/>
  <c r="F13"/>
  <c r="E12"/>
  <c r="G13" i="6"/>
  <c r="F13"/>
  <c r="E12"/>
  <c r="G13" i="5"/>
  <c r="F13"/>
  <c r="E12"/>
  <c r="G13" i="4"/>
  <c r="F13"/>
  <c r="E12"/>
  <c r="E12" i="9"/>
  <c r="G13"/>
  <c r="F13"/>
  <c r="D19"/>
  <c r="E19"/>
  <c r="D18"/>
  <c r="E18"/>
  <c r="D17"/>
  <c r="E17"/>
  <c r="D16"/>
  <c r="E16"/>
  <c r="D15"/>
  <c r="E15"/>
  <c r="G7" i="1"/>
  <c r="G8"/>
  <c r="G9"/>
  <c r="G10"/>
  <c r="F10"/>
  <c r="F9"/>
  <c r="F8"/>
  <c r="F7"/>
  <c r="E12"/>
  <c r="G13"/>
  <c r="F13"/>
  <c r="D19"/>
  <c r="E19"/>
  <c r="D16"/>
  <c r="E16"/>
  <c r="D18"/>
  <c r="E18"/>
  <c r="D15"/>
  <c r="E15"/>
  <c r="D17"/>
  <c r="E17"/>
</calcChain>
</file>

<file path=xl/sharedStrings.xml><?xml version="1.0" encoding="utf-8"?>
<sst xmlns="http://schemas.openxmlformats.org/spreadsheetml/2006/main" count="201" uniqueCount="32">
  <si>
    <t>Score Card</t>
  </si>
  <si>
    <t>Enter Scores on the JUDGE Tabs ONLY.  This Totals Tab will calculate automatically.</t>
  </si>
  <si>
    <t>Contest:</t>
  </si>
  <si>
    <t>Motorcycle Service Technology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</si>
  <si>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</si>
  <si>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</si>
  <si>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</si>
  <si>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</si>
  <si>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</si>
  <si>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</si>
  <si>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</si>
  <si>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</si>
  <si>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</si>
  <si>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</si>
  <si>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</si>
  <si>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</si>
  <si>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</si>
  <si>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Troubleshoot A Harley - Davidson Electrical Circuit</t>
  </si>
  <si>
    <t>Measure A Harley - Davidson Cylinder Bore and Piston</t>
  </si>
  <si>
    <t>Written Exam</t>
  </si>
  <si>
    <t>Penalty</t>
  </si>
  <si>
    <t>Resume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</si>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</sst>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91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5145</v>
      </c>
      <c r="G6" s="1">
        <v>5367</v>
      </c>
      <c r="H6" s="1"/>
      <c r="I6" s="1"/>
    </row>
    <row r="7" spans="1:69">
      <c r="A7" s="10">
        <v>11526</v>
      </c>
      <c r="B7" s="10">
        <v>100170</v>
      </c>
      <c r="C7" s="9" t="s">
        <v>16</v>
      </c>
      <c r="D7" s="3" t="s">
        <v>17</v>
      </c>
      <c r="E7" s="3">
        <v>330</v>
      </c>
      <c r="F7" s="20">
        <f>IF(ISERROR(AVERAGE(Judge1:Judge5!F7))," ", AVERAGE(Judge1:Judge5!F7))</f>
        <v>211</v>
      </c>
      <c r="G7" s="20">
        <f>IF(ISERROR(AVERAGE(Judge1:Judge5!G7))," ", AVERAGE(Judge1:Judge5!G7))</f>
        <v>285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11526</v>
      </c>
      <c r="B8" s="10">
        <v>100171</v>
      </c>
      <c r="C8" s="3" t="s">
        <v>16</v>
      </c>
      <c r="D8" s="3" t="s">
        <v>18</v>
      </c>
      <c r="E8" s="3">
        <v>330</v>
      </c>
      <c r="F8" s="20">
        <f>IF(ISERROR(AVERAGE(Judge1:Judge5!F8))," ", AVERAGE(Judge1:Judge5!F8))</f>
        <v>265</v>
      </c>
      <c r="G8" s="20">
        <f>IF(ISERROR(AVERAGE(Judge1:Judge5!G8))," ", AVERAGE(Judge1:Judge5!G8))</f>
        <v>320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11526</v>
      </c>
      <c r="B9" s="10">
        <v>100172</v>
      </c>
      <c r="C9" s="3" t="s">
        <v>16</v>
      </c>
      <c r="D9" s="3" t="s">
        <v>19</v>
      </c>
      <c r="E9" s="3">
        <v>340</v>
      </c>
      <c r="F9" s="20" t="str">
        <f>IF(ISERROR(AVERAGE(Judge1:Judge5!F9))," ", AVERAGE(Judge1:Judge5!F9))</f>
        <v xml:space="preserve"> </v>
      </c>
      <c r="G9" s="20" t="str">
        <f>IF(ISERROR(AVERAGE(Judge1:Judge5!G9))," ", AVERAGE(Judge1:Judge5!G9))</f>
        <v xml:space="preserve"> 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11526</v>
      </c>
      <c r="B10" s="10">
        <v>100179</v>
      </c>
      <c r="C10" s="11" t="s">
        <v>20</v>
      </c>
      <c r="D10" s="11" t="s">
        <v>21</v>
      </c>
      <c r="E10" s="11">
        <v>-10</v>
      </c>
      <c r="F10" s="21" t="str">
        <f>IF(ISERROR(AVERAGE(Judge1:Judge5!F10))," ", AVERAGE(Judge1:Judge5!F10))</f>
        <v xml:space="preserve"> </v>
      </c>
      <c r="G10" s="21" t="str">
        <f>IF(ISERROR(AVERAGE(Judge1:Judge5!G10))," ", AVERAGE(Judge1:Judge5!G10))</f>
        <v xml:space="preserve"> </v>
      </c>
      <c r="H10" s="1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476</v>
      </c>
      <c r="G13" s="13">
        <f>SUM($G$7:$G$10)</f>
        <v>605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26</v>
      </c>
      <c r="D15" s="14">
        <f>LARGE($F$13:$G$13,1)</f>
        <v>605</v>
      </c>
      <c r="E15">
        <f>INDEX($F$6:$G$6,MATCH($D$15,$F$13:$G$13,0))</f>
        <v>5367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27</v>
      </c>
      <c r="D16" s="15">
        <f>LARGE($F$13:$G$13,2)</f>
        <v>476</v>
      </c>
      <c r="E16">
        <f>INDEX($F$6:$G$6,MATCH($D$16,$F$13:$G$13,0))</f>
        <v>5145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6" t="e">
        <f>LARGE($F$13:$G$13,3)</f>
        <v>#NUM!</v>
      </c>
      <c r="E17" t="e">
        <f>INDEX($F$6:$G$6,MATCH($D$17,$F$13:$G$13,0))</f>
        <v>#NUM!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7" t="e">
        <f>LARGE($F$13:$G$13,4)</f>
        <v>#NUM!</v>
      </c>
      <c r="E18" t="e">
        <f>INDEX($F$6:$G$6,MATCH($D$18,$F$13:$G$13,0))</f>
        <v>#NUM!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30</v>
      </c>
      <c r="D19" s="18" t="e">
        <f>LARGE($F$13:$G$13,5)</f>
        <v>#NUM!</v>
      </c>
      <c r="E19" t="e">
        <f>INDEX($F$6:$G$6,MATCH($D$19,$F$13:$G$13,0))</f>
        <v>#NUM!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90" priority="1" stopIfTrue="1" operator="greaterThan">
      <formula>$E$7</formula>
    </cfRule>
    <cfRule type="cellIs" dxfId="89" priority="2" stopIfTrue="1" operator="equal">
      <formula>""</formula>
    </cfRule>
  </conditionalFormatting>
  <conditionalFormatting sqref="E8:G8">
    <cfRule type="cellIs" dxfId="88" priority="3" stopIfTrue="1" operator="greaterThan">
      <formula>$E$8</formula>
    </cfRule>
    <cfRule type="cellIs" dxfId="87" priority="4" stopIfTrue="1" operator="equal">
      <formula>""</formula>
    </cfRule>
  </conditionalFormatting>
  <conditionalFormatting sqref="E9:G9">
    <cfRule type="cellIs" dxfId="86" priority="5" stopIfTrue="1" operator="greaterThan">
      <formula>$E$9</formula>
    </cfRule>
    <cfRule type="cellIs" dxfId="85" priority="6" stopIfTrue="1" operator="equal">
      <formula>""</formula>
    </cfRule>
  </conditionalFormatting>
  <conditionalFormatting sqref="E10:G10">
    <cfRule type="cellIs" dxfId="84" priority="7" stopIfTrue="1" operator="lessThan">
      <formula>$E$10</formula>
    </cfRule>
    <cfRule type="cellIs" dxfId="83" priority="8" stopIfTrue="1" operator="greaterThan">
      <formula>0</formula>
    </cfRule>
  </conditionalFormatting>
  <conditionalFormatting sqref="C13:G13">
    <cfRule type="cellIs" dxfId="82" priority="9" stopIfTrue="1" operator="equal">
      <formula>$D$15</formula>
    </cfRule>
    <cfRule type="cellIs" dxfId="81" priority="10" stopIfTrue="1" operator="equal">
      <formula>$D$16</formula>
    </cfRule>
    <cfRule type="cellIs" dxfId="80" priority="11" stopIfTrue="1" operator="equal">
      <formula>$D$17</formula>
    </cfRule>
    <cfRule type="cellIs" dxfId="79" priority="12" stopIfTrue="1" operator="equal">
      <formula>$D$18</formula>
    </cfRule>
    <cfRule type="cellIs" dxfId="78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7" sqref="G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5145</v>
      </c>
      <c r="G6" s="1">
        <v>5367</v>
      </c>
      <c r="H6" s="1"/>
      <c r="I6" s="1"/>
    </row>
    <row r="7" spans="1:69">
      <c r="A7" s="10">
        <v>11526</v>
      </c>
      <c r="B7" s="10">
        <v>100170</v>
      </c>
      <c r="C7" s="9" t="s">
        <v>16</v>
      </c>
      <c r="D7" s="3" t="s">
        <v>17</v>
      </c>
      <c r="E7" s="3">
        <v>330</v>
      </c>
      <c r="F7" s="5">
        <v>211</v>
      </c>
      <c r="G7" s="5">
        <v>285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11526</v>
      </c>
      <c r="B8" s="10">
        <v>100171</v>
      </c>
      <c r="C8" s="3" t="s">
        <v>16</v>
      </c>
      <c r="D8" s="3" t="s">
        <v>18</v>
      </c>
      <c r="E8" s="3">
        <v>330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11526</v>
      </c>
      <c r="B9" s="10">
        <v>100172</v>
      </c>
      <c r="C9" s="3" t="s">
        <v>16</v>
      </c>
      <c r="D9" s="3" t="s">
        <v>19</v>
      </c>
      <c r="E9" s="3">
        <v>340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11526</v>
      </c>
      <c r="B10" s="10">
        <v>100179</v>
      </c>
      <c r="C10" s="11" t="s">
        <v>20</v>
      </c>
      <c r="D10" s="11" t="s">
        <v>21</v>
      </c>
      <c r="E10" s="11">
        <v>-10</v>
      </c>
      <c r="F10" s="12"/>
      <c r="G10" s="12"/>
      <c r="H10" s="1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211</v>
      </c>
      <c r="G13" s="13">
        <f>SUM($G$7:$G$10)</f>
        <v>285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77" priority="1" stopIfTrue="1" operator="greaterThan">
      <formula>$E$7</formula>
    </cfRule>
    <cfRule type="cellIs" dxfId="76" priority="2" stopIfTrue="1" operator="equal">
      <formula>""</formula>
    </cfRule>
  </conditionalFormatting>
  <conditionalFormatting sqref="E8:G8">
    <cfRule type="cellIs" dxfId="75" priority="3" stopIfTrue="1" operator="greaterThan">
      <formula>$E$8</formula>
    </cfRule>
    <cfRule type="cellIs" dxfId="74" priority="4" stopIfTrue="1" operator="equal">
      <formula>""</formula>
    </cfRule>
  </conditionalFormatting>
  <conditionalFormatting sqref="E9:G9">
    <cfRule type="cellIs" dxfId="73" priority="5" stopIfTrue="1" operator="greaterThan">
      <formula>$E$9</formula>
    </cfRule>
    <cfRule type="cellIs" dxfId="72" priority="6" stopIfTrue="1" operator="equal">
      <formula>""</formula>
    </cfRule>
  </conditionalFormatting>
  <conditionalFormatting sqref="E10:G10">
    <cfRule type="cellIs" dxfId="71" priority="7" stopIfTrue="1" operator="lessThan">
      <formula>$E$10</formula>
    </cfRule>
    <cfRule type="cellIs" dxfId="70" priority="8" stopIfTrue="1" operator="greaterThan">
      <formula>0</formula>
    </cfRule>
  </conditionalFormatting>
  <conditionalFormatting sqref="C13:G13">
    <cfRule type="cellIs" dxfId="69" priority="9" stopIfTrue="1" operator="equal">
      <formula>$D$15</formula>
    </cfRule>
    <cfRule type="cellIs" dxfId="68" priority="10" stopIfTrue="1" operator="equal">
      <formula>$D$16</formula>
    </cfRule>
    <cfRule type="cellIs" dxfId="67" priority="11" stopIfTrue="1" operator="equal">
      <formula>$D$17</formula>
    </cfRule>
    <cfRule type="cellIs" dxfId="66" priority="12" stopIfTrue="1" operator="equal">
      <formula>$D$18</formula>
    </cfRule>
    <cfRule type="cellIs" dxfId="65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9" sqref="G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5145</v>
      </c>
      <c r="G6" s="1">
        <v>5367</v>
      </c>
      <c r="H6" s="1"/>
      <c r="I6" s="1"/>
    </row>
    <row r="7" spans="1:69">
      <c r="A7" s="10">
        <v>11526</v>
      </c>
      <c r="B7" s="10">
        <v>100170</v>
      </c>
      <c r="C7" s="9" t="s">
        <v>16</v>
      </c>
      <c r="D7" s="3" t="s">
        <v>17</v>
      </c>
      <c r="E7" s="3">
        <v>330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11526</v>
      </c>
      <c r="B8" s="10">
        <v>100171</v>
      </c>
      <c r="C8" s="3" t="s">
        <v>16</v>
      </c>
      <c r="D8" s="3" t="s">
        <v>18</v>
      </c>
      <c r="E8" s="3">
        <v>330</v>
      </c>
      <c r="F8" s="5">
        <v>265</v>
      </c>
      <c r="G8" s="5">
        <v>320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11526</v>
      </c>
      <c r="B9" s="10">
        <v>100172</v>
      </c>
      <c r="C9" s="3" t="s">
        <v>16</v>
      </c>
      <c r="D9" s="3" t="s">
        <v>19</v>
      </c>
      <c r="E9" s="3">
        <v>340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11526</v>
      </c>
      <c r="B10" s="10">
        <v>100179</v>
      </c>
      <c r="C10" s="11" t="s">
        <v>20</v>
      </c>
      <c r="D10" s="11" t="s">
        <v>21</v>
      </c>
      <c r="E10" s="11">
        <v>-10</v>
      </c>
      <c r="F10" s="12"/>
      <c r="G10" s="12"/>
      <c r="H10" s="1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265</v>
      </c>
      <c r="G13" s="13">
        <f>SUM($G$7:$G$10)</f>
        <v>320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G7">
    <cfRule type="cellIs" dxfId="64" priority="1" stopIfTrue="1" operator="greaterThan">
      <formula>$E$7</formula>
    </cfRule>
    <cfRule type="cellIs" dxfId="63" priority="2" stopIfTrue="1" operator="equal">
      <formula>""</formula>
    </cfRule>
  </conditionalFormatting>
  <conditionalFormatting sqref="E8:G8">
    <cfRule type="cellIs" dxfId="62" priority="3" stopIfTrue="1" operator="greaterThan">
      <formula>$E$8</formula>
    </cfRule>
    <cfRule type="cellIs" dxfId="61" priority="4" stopIfTrue="1" operator="equal">
      <formula>""</formula>
    </cfRule>
  </conditionalFormatting>
  <conditionalFormatting sqref="E9:G9">
    <cfRule type="cellIs" dxfId="60" priority="5" stopIfTrue="1" operator="greaterThan">
      <formula>$E$9</formula>
    </cfRule>
    <cfRule type="cellIs" dxfId="59" priority="6" stopIfTrue="1" operator="equal">
      <formula>""</formula>
    </cfRule>
  </conditionalFormatting>
  <conditionalFormatting sqref="E10:G10">
    <cfRule type="cellIs" dxfId="58" priority="7" stopIfTrue="1" operator="lessThan">
      <formula>$E$10</formula>
    </cfRule>
    <cfRule type="cellIs" dxfId="57" priority="8" stopIfTrue="1" operator="greaterThan">
      <formula>0</formula>
    </cfRule>
  </conditionalFormatting>
  <conditionalFormatting sqref="C13:G13">
    <cfRule type="cellIs" dxfId="56" priority="9" stopIfTrue="1" operator="equal">
      <formula>$D$15</formula>
    </cfRule>
    <cfRule type="cellIs" dxfId="55" priority="10" stopIfTrue="1" operator="equal">
      <formula>$D$16</formula>
    </cfRule>
    <cfRule type="cellIs" dxfId="54" priority="11" stopIfTrue="1" operator="equal">
      <formula>$D$17</formula>
    </cfRule>
    <cfRule type="cellIs" dxfId="53" priority="12" stopIfTrue="1" operator="equal">
      <formula>$D$18</formula>
    </cfRule>
    <cfRule type="cellIs" dxfId="52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5145</v>
      </c>
      <c r="G6" s="1">
        <v>5367</v>
      </c>
      <c r="H6" s="1"/>
      <c r="I6" s="1"/>
    </row>
    <row r="7" spans="1:69">
      <c r="A7" s="10">
        <v>11526</v>
      </c>
      <c r="B7" s="10">
        <v>100170</v>
      </c>
      <c r="C7" s="9" t="s">
        <v>16</v>
      </c>
      <c r="D7" s="3" t="s">
        <v>17</v>
      </c>
      <c r="E7" s="3">
        <v>330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11526</v>
      </c>
      <c r="B8" s="10">
        <v>100171</v>
      </c>
      <c r="C8" s="3" t="s">
        <v>16</v>
      </c>
      <c r="D8" s="3" t="s">
        <v>18</v>
      </c>
      <c r="E8" s="3">
        <v>330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11526</v>
      </c>
      <c r="B9" s="10">
        <v>100172</v>
      </c>
      <c r="C9" s="3" t="s">
        <v>16</v>
      </c>
      <c r="D9" s="3" t="s">
        <v>19</v>
      </c>
      <c r="E9" s="3">
        <v>340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11526</v>
      </c>
      <c r="B10" s="10">
        <v>100179</v>
      </c>
      <c r="C10" s="11" t="s">
        <v>20</v>
      </c>
      <c r="D10" s="11" t="s">
        <v>21</v>
      </c>
      <c r="E10" s="11">
        <v>-10</v>
      </c>
      <c r="F10" s="12"/>
      <c r="G10" s="12"/>
      <c r="H10" s="1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51" priority="1" stopIfTrue="1" operator="greaterThan">
      <formula>$E$7</formula>
    </cfRule>
    <cfRule type="cellIs" dxfId="50" priority="2" stopIfTrue="1" operator="equal">
      <formula>""</formula>
    </cfRule>
  </conditionalFormatting>
  <conditionalFormatting sqref="E8:G8">
    <cfRule type="cellIs" dxfId="49" priority="3" stopIfTrue="1" operator="greaterThan">
      <formula>$E$8</formula>
    </cfRule>
    <cfRule type="cellIs" dxfId="48" priority="4" stopIfTrue="1" operator="equal">
      <formula>""</formula>
    </cfRule>
  </conditionalFormatting>
  <conditionalFormatting sqref="E9:G9">
    <cfRule type="cellIs" dxfId="47" priority="5" stopIfTrue="1" operator="greaterThan">
      <formula>$E$9</formula>
    </cfRule>
    <cfRule type="cellIs" dxfId="46" priority="6" stopIfTrue="1" operator="equal">
      <formula>""</formula>
    </cfRule>
  </conditionalFormatting>
  <conditionalFormatting sqref="E10:G10">
    <cfRule type="cellIs" dxfId="45" priority="7" stopIfTrue="1" operator="lessThan">
      <formula>$E$10</formula>
    </cfRule>
    <cfRule type="cellIs" dxfId="44" priority="8" stopIfTrue="1" operator="greaterThan">
      <formula>0</formula>
    </cfRule>
  </conditionalFormatting>
  <conditionalFormatting sqref="C13:G13">
    <cfRule type="cellIs" dxfId="43" priority="9" stopIfTrue="1" operator="equal">
      <formula>$D$15</formula>
    </cfRule>
    <cfRule type="cellIs" dxfId="42" priority="10" stopIfTrue="1" operator="equal">
      <formula>$D$16</formula>
    </cfRule>
    <cfRule type="cellIs" dxfId="41" priority="11" stopIfTrue="1" operator="equal">
      <formula>$D$17</formula>
    </cfRule>
    <cfRule type="cellIs" dxfId="40" priority="12" stopIfTrue="1" operator="equal">
      <formula>$D$18</formula>
    </cfRule>
    <cfRule type="cellIs" dxfId="39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5145</v>
      </c>
      <c r="G6" s="1">
        <v>5367</v>
      </c>
      <c r="H6" s="1"/>
      <c r="I6" s="1"/>
    </row>
    <row r="7" spans="1:69">
      <c r="A7" s="10">
        <v>11526</v>
      </c>
      <c r="B7" s="10">
        <v>100170</v>
      </c>
      <c r="C7" s="9" t="s">
        <v>16</v>
      </c>
      <c r="D7" s="3" t="s">
        <v>17</v>
      </c>
      <c r="E7" s="3">
        <v>330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11526</v>
      </c>
      <c r="B8" s="10">
        <v>100171</v>
      </c>
      <c r="C8" s="3" t="s">
        <v>16</v>
      </c>
      <c r="D8" s="3" t="s">
        <v>18</v>
      </c>
      <c r="E8" s="3">
        <v>330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11526</v>
      </c>
      <c r="B9" s="10">
        <v>100172</v>
      </c>
      <c r="C9" s="3" t="s">
        <v>16</v>
      </c>
      <c r="D9" s="3" t="s">
        <v>19</v>
      </c>
      <c r="E9" s="3">
        <v>340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11526</v>
      </c>
      <c r="B10" s="10">
        <v>100179</v>
      </c>
      <c r="C10" s="11" t="s">
        <v>20</v>
      </c>
      <c r="D10" s="11" t="s">
        <v>21</v>
      </c>
      <c r="E10" s="11">
        <v>-10</v>
      </c>
      <c r="F10" s="12"/>
      <c r="G10" s="12"/>
      <c r="H10" s="1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38" priority="1" stopIfTrue="1" operator="greaterThan">
      <formula>$E$7</formula>
    </cfRule>
    <cfRule type="cellIs" dxfId="37" priority="2" stopIfTrue="1" operator="equal">
      <formula>""</formula>
    </cfRule>
  </conditionalFormatting>
  <conditionalFormatting sqref="E8:G8">
    <cfRule type="cellIs" dxfId="36" priority="3" stopIfTrue="1" operator="greaterThan">
      <formula>$E$8</formula>
    </cfRule>
    <cfRule type="cellIs" dxfId="35" priority="4" stopIfTrue="1" operator="equal">
      <formula>""</formula>
    </cfRule>
  </conditionalFormatting>
  <conditionalFormatting sqref="E9:G9">
    <cfRule type="cellIs" dxfId="34" priority="5" stopIfTrue="1" operator="greaterThan">
      <formula>$E$9</formula>
    </cfRule>
    <cfRule type="cellIs" dxfId="33" priority="6" stopIfTrue="1" operator="equal">
      <formula>""</formula>
    </cfRule>
  </conditionalFormatting>
  <conditionalFormatting sqref="E10:G10">
    <cfRule type="cellIs" dxfId="32" priority="7" stopIfTrue="1" operator="lessThan">
      <formula>$E$10</formula>
    </cfRule>
    <cfRule type="cellIs" dxfId="31" priority="8" stopIfTrue="1" operator="greaterThan">
      <formula>0</formula>
    </cfRule>
  </conditionalFormatting>
  <conditionalFormatting sqref="C13:G13">
    <cfRule type="cellIs" dxfId="30" priority="9" stopIfTrue="1" operator="equal">
      <formula>$D$15</formula>
    </cfRule>
    <cfRule type="cellIs" dxfId="29" priority="10" stopIfTrue="1" operator="equal">
      <formula>$D$16</formula>
    </cfRule>
    <cfRule type="cellIs" dxfId="28" priority="11" stopIfTrue="1" operator="equal">
      <formula>$D$17</formula>
    </cfRule>
    <cfRule type="cellIs" dxfId="27" priority="12" stopIfTrue="1" operator="equal">
      <formula>$D$18</formula>
    </cfRule>
    <cfRule type="cellIs" dxfId="26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5145</v>
      </c>
      <c r="G6" s="1">
        <v>5367</v>
      </c>
      <c r="H6" s="1"/>
      <c r="I6" s="1"/>
    </row>
    <row r="7" spans="1:69">
      <c r="A7" s="10">
        <v>11526</v>
      </c>
      <c r="B7" s="10">
        <v>100170</v>
      </c>
      <c r="C7" s="9" t="s">
        <v>16</v>
      </c>
      <c r="D7" s="3" t="s">
        <v>17</v>
      </c>
      <c r="E7" s="3">
        <v>330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11526</v>
      </c>
      <c r="B8" s="10">
        <v>100171</v>
      </c>
      <c r="C8" s="3" t="s">
        <v>16</v>
      </c>
      <c r="D8" s="3" t="s">
        <v>18</v>
      </c>
      <c r="E8" s="3">
        <v>330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11526</v>
      </c>
      <c r="B9" s="10">
        <v>100172</v>
      </c>
      <c r="C9" s="3" t="s">
        <v>16</v>
      </c>
      <c r="D9" s="3" t="s">
        <v>19</v>
      </c>
      <c r="E9" s="3">
        <v>340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11526</v>
      </c>
      <c r="B10" s="10">
        <v>100179</v>
      </c>
      <c r="C10" s="11" t="s">
        <v>20</v>
      </c>
      <c r="D10" s="11" t="s">
        <v>21</v>
      </c>
      <c r="E10" s="11">
        <v>-10</v>
      </c>
      <c r="F10" s="12"/>
      <c r="G10" s="12"/>
      <c r="H10" s="1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25" priority="1" stopIfTrue="1" operator="greaterThan">
      <formula>$E$7</formula>
    </cfRule>
    <cfRule type="cellIs" dxfId="24" priority="2" stopIfTrue="1" operator="equal">
      <formula>""</formula>
    </cfRule>
  </conditionalFormatting>
  <conditionalFormatting sqref="E8:G8">
    <cfRule type="cellIs" dxfId="23" priority="3" stopIfTrue="1" operator="greaterThan">
      <formula>$E$8</formula>
    </cfRule>
    <cfRule type="cellIs" dxfId="22" priority="4" stopIfTrue="1" operator="equal">
      <formula>""</formula>
    </cfRule>
  </conditionalFormatting>
  <conditionalFormatting sqref="E9:G9">
    <cfRule type="cellIs" dxfId="21" priority="5" stopIfTrue="1" operator="greaterThan">
      <formula>$E$9</formula>
    </cfRule>
    <cfRule type="cellIs" dxfId="20" priority="6" stopIfTrue="1" operator="equal">
      <formula>""</formula>
    </cfRule>
  </conditionalFormatting>
  <conditionalFormatting sqref="E10:G10">
    <cfRule type="cellIs" dxfId="19" priority="7" stopIfTrue="1" operator="lessThan">
      <formula>$E$10</formula>
    </cfRule>
    <cfRule type="cellIs" dxfId="18" priority="8" stopIfTrue="1" operator="greaterThan">
      <formula>0</formula>
    </cfRule>
  </conditionalFormatting>
  <conditionalFormatting sqref="C13:G13">
    <cfRule type="cellIs" dxfId="17" priority="9" stopIfTrue="1" operator="equal">
      <formula>$D$15</formula>
    </cfRule>
    <cfRule type="cellIs" dxfId="16" priority="10" stopIfTrue="1" operator="equal">
      <formula>$D$16</formula>
    </cfRule>
    <cfRule type="cellIs" dxfId="15" priority="11" stopIfTrue="1" operator="equal">
      <formula>$D$17</formula>
    </cfRule>
    <cfRule type="cellIs" dxfId="14" priority="12" stopIfTrue="1" operator="equal">
      <formula>$D$18</formula>
    </cfRule>
    <cfRule type="cellIs" dxfId="13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J9" sqref="J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31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5145</v>
      </c>
      <c r="G6" s="22">
        <v>5367</v>
      </c>
      <c r="H6" s="1"/>
      <c r="I6" s="1"/>
    </row>
    <row r="7" spans="1:69" ht="54.75" customHeight="1">
      <c r="A7" s="10">
        <v>11526</v>
      </c>
      <c r="B7" s="10">
        <v>100170</v>
      </c>
      <c r="C7" s="9" t="s">
        <v>16</v>
      </c>
      <c r="D7" s="3" t="s">
        <v>17</v>
      </c>
      <c r="E7" s="3">
        <v>330</v>
      </c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54.75" customHeight="1">
      <c r="A8" s="10">
        <v>11526</v>
      </c>
      <c r="B8" s="10">
        <v>100171</v>
      </c>
      <c r="C8" s="3" t="s">
        <v>16</v>
      </c>
      <c r="D8" s="3" t="s">
        <v>18</v>
      </c>
      <c r="E8" s="3">
        <v>330</v>
      </c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54.75" customHeight="1">
      <c r="A9" s="10">
        <v>11526</v>
      </c>
      <c r="B9" s="10">
        <v>100172</v>
      </c>
      <c r="C9" s="3" t="s">
        <v>16</v>
      </c>
      <c r="D9" s="3" t="s">
        <v>19</v>
      </c>
      <c r="E9" s="3">
        <v>340</v>
      </c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54.75" customHeight="1">
      <c r="A10" s="10">
        <v>11526</v>
      </c>
      <c r="B10" s="10">
        <v>100179</v>
      </c>
      <c r="C10" s="11" t="s">
        <v>20</v>
      </c>
      <c r="D10" s="11" t="s">
        <v>21</v>
      </c>
      <c r="E10" s="11">
        <v>-10</v>
      </c>
      <c r="F10" s="23"/>
      <c r="G10" s="23"/>
      <c r="H10" s="1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26</v>
      </c>
      <c r="D15" s="14">
        <f>LARGE($F$13:$G$13,1)</f>
        <v>0</v>
      </c>
      <c r="E15">
        <f>INDEX($F$6:$G$6,MATCH($D$15,$F$13:$G$13,0))</f>
        <v>5145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27</v>
      </c>
      <c r="D16" s="15">
        <f>LARGE($F$13:$G$13,2)</f>
        <v>0</v>
      </c>
      <c r="E16">
        <f>INDEX($F$6:$G$6,MATCH($D$16,$F$13:$G$13,0))</f>
        <v>5145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6" t="e">
        <f>LARGE($F$13:$G$13,3)</f>
        <v>#NUM!</v>
      </c>
      <c r="E17" t="e">
        <f>INDEX($F$6:$G$6,MATCH($D$17,$F$13:$G$13,0))</f>
        <v>#NUM!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7" t="e">
        <f>LARGE($F$13:$G$13,4)</f>
        <v>#NUM!</v>
      </c>
      <c r="E18" t="e">
        <f>INDEX($F$6:$G$6,MATCH($D$18,$F$13:$G$13,0))</f>
        <v>#NUM!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30</v>
      </c>
      <c r="D19" s="18" t="e">
        <f>LARGE($F$13:$G$13,5)</f>
        <v>#NUM!</v>
      </c>
      <c r="E19" t="e">
        <f>INDEX($F$6:$G$6,MATCH($D$19,$F$13:$G$13,0))</f>
        <v>#NUM!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2" priority="1" stopIfTrue="1" operator="greaterThan">
      <formula>$E$7</formula>
    </cfRule>
    <cfRule type="cellIs" dxfId="11" priority="2" stopIfTrue="1" operator="equal">
      <formula>""</formula>
    </cfRule>
  </conditionalFormatting>
  <conditionalFormatting sqref="E8">
    <cfRule type="cellIs" dxfId="10" priority="3" stopIfTrue="1" operator="greaterThan">
      <formula>$E$8</formula>
    </cfRule>
    <cfRule type="cellIs" dxfId="9" priority="4" stopIfTrue="1" operator="equal">
      <formula>""</formula>
    </cfRule>
  </conditionalFormatting>
  <conditionalFormatting sqref="E9">
    <cfRule type="cellIs" dxfId="8" priority="5" stopIfTrue="1" operator="greaterThan">
      <formula>$E$9</formula>
    </cfRule>
    <cfRule type="cellIs" dxfId="7" priority="6" stopIfTrue="1" operator="equal">
      <formula>""</formula>
    </cfRule>
  </conditionalFormatting>
  <conditionalFormatting sqref="E10">
    <cfRule type="cellIs" dxfId="6" priority="7" stopIfTrue="1" operator="lessThan">
      <formula>$E$10</formula>
    </cfRule>
    <cfRule type="cellIs" dxfId="5" priority="8" stopIfTrue="1" operator="greaterThan">
      <formula>0</formula>
    </cfRule>
  </conditionalFormatting>
  <conditionalFormatting sqref="C13:G13">
    <cfRule type="cellIs" dxfId="4" priority="9" stopIfTrue="1" operator="equal">
      <formula>$D$15</formula>
    </cfRule>
    <cfRule type="cellIs" dxfId="3" priority="10" stopIfTrue="1" operator="equal">
      <formula>$D$16</formula>
    </cfRule>
    <cfRule type="cellIs" dxfId="2" priority="11" stopIfTrue="1" operator="equal">
      <formula>$D$17</formula>
    </cfRule>
    <cfRule type="cellIs" dxfId="1" priority="12" stopIfTrue="1" operator="equal">
      <formula>$D$18</formula>
    </cfRule>
    <cfRule type="cellIs" dxfId="0" priority="13" stopIfTrue="1" operator="equal">
      <formula>$D$19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2016-04-27T22:39:53Z</dcterms:modified>
  <cp:category/>
  <cp:contentStatus/>
</cp:coreProperties>
</file>