
<file path=[Content_Types].xml><?xml version="1.0" encoding="utf-8"?>
<Types xmlns="http://schemas.openxmlformats.org/package/2006/content-types">
  <Override PartName="/xl/worksheets/sheet3.xml" ContentType="application/vnd.openxmlformats-officedocument.spreadsheetml.worksheet+xml"/>
  <Default Extension="rels" ContentType="application/vnd.openxmlformats-package.relationships+xml"/>
  <Override PartName="/xl/worksheets/sheet12.xml" ContentType="application/vnd.openxmlformats-officedocument.spreadsheetml.worksheet+xml"/>
  <Default Extension="jpeg" ContentType="image/jpeg"/>
  <Default Extension="xml" ContentType="application/xml"/>
  <Override PartName="/xl/drawings/drawing8.xml" ContentType="application/vnd.openxmlformats-officedocument.drawing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11.xml" ContentType="application/vnd.openxmlformats-officedocument.drawing+xml"/>
  <Override PartName="/docProps/core.xml" ContentType="application/vnd.openxmlformats-package.core-properties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drawings/drawing9.xml" ContentType="application/vnd.openxmlformats-officedocument.drawing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drawings/drawing7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drawings/drawing12.xml" ContentType="application/vnd.openxmlformats-officedocument.drawing+xml"/>
  <Override PartName="/xl/workbook.xml" ContentType="application/vnd.openxmlformats-officedocument.spreadsheetml.sheet.main+xml"/>
  <Override PartName="/xl/drawings/drawing3.xml" ContentType="application/vnd.openxmlformats-officedocument.drawing+xml"/>
  <Override PartName="/xl/drawings/drawing10.xml" ContentType="application/vnd.openxmlformats-officedocument.drawing+xml"/>
  <Override PartName="/xl/worksheets/sheet5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20500" windowHeight="7760"/>
  </bookViews>
  <sheets>
    <sheet name="Totals" sheetId="1" r:id="rId1"/>
    <sheet name="Judge1" sheetId="13" r:id="rId2"/>
    <sheet name="Judge2" sheetId="12" r:id="rId3"/>
    <sheet name="Judge3" sheetId="11" r:id="rId4"/>
    <sheet name="Judge4" sheetId="10" r:id="rId5"/>
    <sheet name="Judge5" sheetId="9" r:id="rId6"/>
    <sheet name="Judge6" sheetId="8" r:id="rId7"/>
    <sheet name="Judge7" sheetId="7" r:id="rId8"/>
    <sheet name="Judge8" sheetId="6" r:id="rId9"/>
    <sheet name="Judge9" sheetId="5" r:id="rId10"/>
    <sheet name="Judge10" sheetId="4" r:id="rId11"/>
    <sheet name="Printable" sheetId="14" r:id="rId12"/>
  </sheets>
  <definedNames>
    <definedName name="ChairName" localSheetId="1">Judge1!$F$4</definedName>
    <definedName name="ChairName" localSheetId="10">Judge10!$F$4</definedName>
    <definedName name="ChairName" localSheetId="2">Judge2!$F$4</definedName>
    <definedName name="ChairName" localSheetId="3">Judge3!$F$4</definedName>
    <definedName name="ChairName" localSheetId="4">Judge4!$F$4</definedName>
    <definedName name="ChairName" localSheetId="5">Judge5!$F$4</definedName>
    <definedName name="ChairName" localSheetId="6">Judge6!$F$4</definedName>
    <definedName name="ChairName" localSheetId="7">Judge7!$F$4</definedName>
    <definedName name="ChairName" localSheetId="8">Judge8!$F$4</definedName>
    <definedName name="ChairName" localSheetId="9">Judge9!$F$4</definedName>
    <definedName name="ChairName" localSheetId="11">Printable!$F$4</definedName>
    <definedName name="ChairName">Totals!$F$4</definedName>
    <definedName name="ContestName" localSheetId="1">Judge1!$D$4</definedName>
    <definedName name="ContestName" localSheetId="10">Judge10!$D$4</definedName>
    <definedName name="ContestName" localSheetId="2">Judge2!$D$4</definedName>
    <definedName name="ContestName" localSheetId="3">Judge3!$D$4</definedName>
    <definedName name="ContestName" localSheetId="4">Judge4!$D$4</definedName>
    <definedName name="ContestName" localSheetId="5">Judge5!$D$4</definedName>
    <definedName name="ContestName" localSheetId="6">Judge6!$D$4</definedName>
    <definedName name="ContestName" localSheetId="7">Judge7!$D$4</definedName>
    <definedName name="ContestName" localSheetId="8">Judge8!$D$4</definedName>
    <definedName name="ContestName" localSheetId="9">Judge9!$D$4</definedName>
    <definedName name="ContestName" localSheetId="11">Printable!$D$4</definedName>
    <definedName name="ContestName">Totals!$D$4</definedName>
    <definedName name="DataBlock" localSheetId="1">Judge1!$A$6:$I$21</definedName>
    <definedName name="DataBlock" localSheetId="10">Judge10!$A$6:$I$21</definedName>
    <definedName name="DataBlock" localSheetId="2">Judge2!$A$6:$I$21</definedName>
    <definedName name="DataBlock" localSheetId="3">Judge3!$A$6:$I$21</definedName>
    <definedName name="DataBlock" localSheetId="4">Judge4!$A$6:$I$21</definedName>
    <definedName name="DataBlock" localSheetId="5">Judge5!$A$6:$I$21</definedName>
    <definedName name="DataBlock" localSheetId="6">Judge6!$A$6:$I$21</definedName>
    <definedName name="DataBlock" localSheetId="7">Judge7!$A$6:$I$21</definedName>
    <definedName name="DataBlock" localSheetId="8">Judge8!$A$6:$I$21</definedName>
    <definedName name="DataBlock" localSheetId="9">Judge9!$A$6:$I$21</definedName>
    <definedName name="DataBlock" localSheetId="11">Printable!$A$6:$I$21</definedName>
    <definedName name="DataBlock">Totals!$A$6:$I$21</definedName>
    <definedName name="DivisionName" localSheetId="1">Judge1!$D$5</definedName>
    <definedName name="DivisionName" localSheetId="10">Judge10!$D$5</definedName>
    <definedName name="DivisionName" localSheetId="2">Judge2!$D$5</definedName>
    <definedName name="DivisionName" localSheetId="3">Judge3!$D$5</definedName>
    <definedName name="DivisionName" localSheetId="4">Judge4!$D$5</definedName>
    <definedName name="DivisionName" localSheetId="5">Judge5!$D$5</definedName>
    <definedName name="DivisionName" localSheetId="6">Judge6!$D$5</definedName>
    <definedName name="DivisionName" localSheetId="7">Judge7!$D$5</definedName>
    <definedName name="DivisionName" localSheetId="8">Judge8!$D$5</definedName>
    <definedName name="DivisionName" localSheetId="9">Judge9!$D$5</definedName>
    <definedName name="DivisionName" localSheetId="11">Printable!$D$5</definedName>
    <definedName name="DivisionName">Totals!$D$5</definedName>
    <definedName name="FirstContestant" localSheetId="1">Judge1!$F$6</definedName>
    <definedName name="FirstContestant" localSheetId="10">Judge10!$F$6</definedName>
    <definedName name="FirstContestant" localSheetId="2">Judge2!$F$6</definedName>
    <definedName name="FirstContestant" localSheetId="3">Judge3!$F$6</definedName>
    <definedName name="FirstContestant" localSheetId="4">Judge4!$F$6</definedName>
    <definedName name="FirstContestant" localSheetId="5">Judge5!$F$6</definedName>
    <definedName name="FirstContestant" localSheetId="6">Judge6!$F$6</definedName>
    <definedName name="FirstContestant" localSheetId="7">Judge7!$F$6</definedName>
    <definedName name="FirstContestant" localSheetId="8">Judge8!$F$6</definedName>
    <definedName name="FirstContestant" localSheetId="9">Judge9!$F$6</definedName>
    <definedName name="FirstContestant" localSheetId="11">Printable!$F$6</definedName>
    <definedName name="FirstContestant">Totals!$F$6</definedName>
    <definedName name="FirstScore" localSheetId="1">Judge1!$F$7</definedName>
    <definedName name="FirstScore" localSheetId="10">Judge10!$F$7</definedName>
    <definedName name="FirstScore" localSheetId="2">Judge2!$F$7</definedName>
    <definedName name="FirstScore" localSheetId="3">Judge3!$F$7</definedName>
    <definedName name="FirstScore" localSheetId="4">Judge4!$F$7</definedName>
    <definedName name="FirstScore" localSheetId="5">Judge5!$F$7</definedName>
    <definedName name="FirstScore" localSheetId="6">Judge6!$F$7</definedName>
    <definedName name="FirstScore" localSheetId="7">Judge7!$F$7</definedName>
    <definedName name="FirstScore" localSheetId="8">Judge8!$F$7</definedName>
    <definedName name="FirstScore" localSheetId="9">Judge9!$F$7</definedName>
    <definedName name="FirstScore" localSheetId="11">Printable!$F$7</definedName>
    <definedName name="FirstScore">Totals!$F$7</definedName>
    <definedName name="FirstScoreArea" localSheetId="1">Judge1!$C$7</definedName>
    <definedName name="FirstScoreArea" localSheetId="10">Judge10!$C$7</definedName>
    <definedName name="FirstScoreArea" localSheetId="2">Judge2!$C$7</definedName>
    <definedName name="FirstScoreArea" localSheetId="3">Judge3!$C$7</definedName>
    <definedName name="FirstScoreArea" localSheetId="4">Judge4!$C$7</definedName>
    <definedName name="FirstScoreArea" localSheetId="5">Judge5!$C$7</definedName>
    <definedName name="FirstScoreArea" localSheetId="6">Judge6!$C$7</definedName>
    <definedName name="FirstScoreArea" localSheetId="7">Judge7!$C$7</definedName>
    <definedName name="FirstScoreArea" localSheetId="8">Judge8!$C$7</definedName>
    <definedName name="FirstScoreArea" localSheetId="9">Judge9!$C$7</definedName>
    <definedName name="FirstScoreArea" localSheetId="11">Printable!$C$7</definedName>
    <definedName name="FirstScoreArea">Totals!$C$7</definedName>
    <definedName name="JudgeCount" localSheetId="1">Judge1!$J$4</definedName>
    <definedName name="JudgeCount" localSheetId="10">Judge10!$J$4</definedName>
    <definedName name="JudgeCount" localSheetId="2">Judge2!$J$4</definedName>
    <definedName name="JudgeCount" localSheetId="3">Judge3!$J$4</definedName>
    <definedName name="JudgeCount" localSheetId="4">Judge4!$J$4</definedName>
    <definedName name="JudgeCount" localSheetId="5">Judge5!$J$4</definedName>
    <definedName name="JudgeCount" localSheetId="6">Judge6!$J$4</definedName>
    <definedName name="JudgeCount" localSheetId="7">Judge7!$J$4</definedName>
    <definedName name="JudgeCount" localSheetId="8">Judge8!$J$4</definedName>
    <definedName name="JudgeCount" localSheetId="9">Judge9!$J$4</definedName>
    <definedName name="JudgeCount" localSheetId="11">Printable!$J$4</definedName>
    <definedName name="JudgeCount">Totals!$J$4</definedName>
    <definedName name="_xlnm.Print_Titles" localSheetId="1">Judge1!$C:$E,Judge1!$1:$6</definedName>
    <definedName name="_xlnm.Print_Titles" localSheetId="10">Judge10!$C:$E,Judge10!$1:$6</definedName>
    <definedName name="_xlnm.Print_Titles" localSheetId="2">Judge2!$C:$E,Judge2!$1:$6</definedName>
    <definedName name="_xlnm.Print_Titles" localSheetId="3">Judge3!$C:$E,Judge3!$1:$6</definedName>
    <definedName name="_xlnm.Print_Titles" localSheetId="4">Judge4!$C:$E,Judge4!$1:$6</definedName>
    <definedName name="_xlnm.Print_Titles" localSheetId="5">Judge5!$C:$E,Judge5!$1:$6</definedName>
    <definedName name="_xlnm.Print_Titles" localSheetId="6">Judge6!$C:$E,Judge6!$1:$6</definedName>
    <definedName name="_xlnm.Print_Titles" localSheetId="7">Judge7!$C:$E,Judge7!$1:$6</definedName>
    <definedName name="_xlnm.Print_Titles" localSheetId="8">Judge8!$C:$E,Judge8!$1:$6</definedName>
    <definedName name="_xlnm.Print_Titles" localSheetId="9">Judge9!$C:$E,Judge9!$1:$6</definedName>
    <definedName name="_xlnm.Print_Titles" localSheetId="11">Printable!$C:$E,Printable!$1:$6</definedName>
    <definedName name="_xlnm.Print_Titles" localSheetId="0">Totals!$C:$E,Totals!$1:$6</definedName>
    <definedName name="SkillsArea" localSheetId="1">Judge1!#REF!</definedName>
    <definedName name="SkillsArea" localSheetId="10">Judge10!#REF!</definedName>
    <definedName name="SkillsArea" localSheetId="2">Judge2!#REF!</definedName>
    <definedName name="SkillsArea" localSheetId="3">Judge3!#REF!</definedName>
    <definedName name="SkillsArea" localSheetId="4">Judge4!#REF!</definedName>
    <definedName name="SkillsArea" localSheetId="5">Judge5!#REF!</definedName>
    <definedName name="SkillsArea" localSheetId="6">Judge6!#REF!</definedName>
    <definedName name="SkillsArea" localSheetId="7">Judge7!#REF!</definedName>
    <definedName name="SkillsArea" localSheetId="8">Judge8!#REF!</definedName>
    <definedName name="SkillsArea" localSheetId="9">Judge9!#REF!</definedName>
    <definedName name="SkillsArea" localSheetId="11">Printable!#REF!</definedName>
    <definedName name="SkillsArea">Totals!#REF!</definedName>
    <definedName name="StartContestants" localSheetId="1">Judge1!#REF!</definedName>
    <definedName name="StartContestants" localSheetId="10">Judge10!#REF!</definedName>
    <definedName name="StartContestants" localSheetId="2">Judge2!#REF!</definedName>
    <definedName name="StartContestants" localSheetId="3">Judge3!#REF!</definedName>
    <definedName name="StartContestants" localSheetId="4">Judge4!#REF!</definedName>
    <definedName name="StartContestants" localSheetId="5">Judge5!#REF!</definedName>
    <definedName name="StartContestants" localSheetId="6">Judge6!#REF!</definedName>
    <definedName name="StartContestants" localSheetId="7">Judge7!#REF!</definedName>
    <definedName name="StartContestants" localSheetId="8">Judge8!#REF!</definedName>
    <definedName name="StartContestants" localSheetId="9">Judge9!#REF!</definedName>
    <definedName name="StartContestants" localSheetId="11">Printable!#REF!</definedName>
    <definedName name="StartContestants">Totals!#REF!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15" i="13"/>
  <c r="J15"/>
  <c r="I15"/>
  <c r="H15"/>
  <c r="G15"/>
  <c r="F15"/>
  <c r="E14"/>
  <c r="K15" i="4"/>
  <c r="J15"/>
  <c r="I15"/>
  <c r="H15"/>
  <c r="G15"/>
  <c r="F15"/>
  <c r="E14"/>
  <c r="K15" i="12"/>
  <c r="J15"/>
  <c r="I15"/>
  <c r="H15"/>
  <c r="G15"/>
  <c r="F15"/>
  <c r="E14"/>
  <c r="K15" i="11"/>
  <c r="J15"/>
  <c r="I15"/>
  <c r="H15"/>
  <c r="G15"/>
  <c r="F15"/>
  <c r="E14"/>
  <c r="K15" i="10"/>
  <c r="J15"/>
  <c r="I15"/>
  <c r="H15"/>
  <c r="G15"/>
  <c r="F15"/>
  <c r="E14"/>
  <c r="K15" i="9"/>
  <c r="J15"/>
  <c r="I15"/>
  <c r="H15"/>
  <c r="G15"/>
  <c r="F15"/>
  <c r="E14"/>
  <c r="K15" i="8"/>
  <c r="J15"/>
  <c r="I15"/>
  <c r="H15"/>
  <c r="G15"/>
  <c r="F15"/>
  <c r="E14"/>
  <c r="K15" i="7"/>
  <c r="J15"/>
  <c r="I15"/>
  <c r="H15"/>
  <c r="G15"/>
  <c r="F15"/>
  <c r="E14"/>
  <c r="K15" i="6"/>
  <c r="J15"/>
  <c r="I15"/>
  <c r="H15"/>
  <c r="G15"/>
  <c r="F15"/>
  <c r="E14"/>
  <c r="K15" i="5"/>
  <c r="J15"/>
  <c r="I15"/>
  <c r="H15"/>
  <c r="G15"/>
  <c r="F15"/>
  <c r="E14"/>
  <c r="E14" i="14"/>
  <c r="K15"/>
  <c r="J15"/>
  <c r="I15"/>
  <c r="H15"/>
  <c r="G15"/>
  <c r="F15"/>
  <c r="D21"/>
  <c r="E21"/>
  <c r="D20"/>
  <c r="E20"/>
  <c r="D19"/>
  <c r="E19"/>
  <c r="D18"/>
  <c r="E18"/>
  <c r="D17"/>
  <c r="E17"/>
  <c r="G7" i="1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F12"/>
  <c r="F11"/>
  <c r="F10"/>
  <c r="F9"/>
  <c r="F8"/>
  <c r="F7"/>
  <c r="E14"/>
  <c r="I15"/>
  <c r="G15"/>
  <c r="K15"/>
  <c r="H15"/>
  <c r="F15"/>
  <c r="J15"/>
  <c r="D18"/>
  <c r="E18"/>
  <c r="D21"/>
  <c r="E21"/>
  <c r="D20"/>
  <c r="E20"/>
  <c r="D17"/>
  <c r="E17"/>
  <c r="D19"/>
  <c r="E19"/>
</calcChain>
</file>

<file path=xl/sharedStrings.xml><?xml version="1.0" encoding="utf-8"?>
<sst xmlns="http://schemas.openxmlformats.org/spreadsheetml/2006/main" count="384" uniqueCount="33">
  <si>
    <t>Max</t>
  </si>
  <si>
    <t>Score Card</t>
  </si>
  <si>
    <t>Skills Area</t>
  </si>
  <si>
    <t>Contestant Numbers</t>
  </si>
  <si>
    <t>Contest:</t>
  </si>
  <si>
    <t>Division:</t>
  </si>
  <si>
    <t>Type</t>
  </si>
  <si>
    <t>ScoreID</t>
  </si>
  <si>
    <t>Chair:</t>
  </si>
  <si>
    <t>ContestID</t>
  </si>
  <si>
    <t>Judges:</t>
  </si>
  <si>
    <t>Version:</t>
  </si>
  <si>
    <t>Fantasy Hair and Makeup</t>
  </si>
  <si>
    <t>S</t>
  </si>
  <si>
    <t>Standard</t>
  </si>
  <si>
    <t>Fantasy Makeup</t>
  </si>
  <si>
    <t>Fantasy Hair</t>
  </si>
  <si>
    <t>Props and Written Description</t>
  </si>
  <si>
    <t>Official Dress</t>
  </si>
  <si>
    <t>Proper use of cosmetics, tools, implements, and disinfection with clean up</t>
  </si>
  <si>
    <t>Oral Communications</t>
  </si>
  <si>
    <t>Maximum Possible Score:</t>
  </si>
  <si>
    <t>Total Scores:</t>
  </si>
  <si>
    <t>First Place:</t>
  </si>
  <si>
    <t>Ranked Scores</t>
  </si>
  <si>
    <t>Cont. #</t>
  </si>
  <si>
    <t>Second Place:</t>
  </si>
  <si>
    <t>Third Place:</t>
  </si>
  <si>
    <t>Fourth Place:</t>
  </si>
  <si>
    <t>Fifth Place:</t>
  </si>
  <si>
    <t>Each Judge Tab below should total to 1000 max points, and the Totals Page will AVERAGE to 1000 Max Points as well.</t>
  </si>
  <si>
    <t>Enter Scores on the JUDGE Tabs ONLY.  This Totals Tab will calculate automatically.</t>
  </si>
  <si>
    <t>Do Not Type Scores into this Printable Sheet in Excel - it is for Printing and Pencil Tabulation ONLY!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</si>
</sst>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0_);_(* \(#,##0.00\);_(* &quot;-&quot;??_);_(@_)"/>
    <numFmt numFmtId="165" formatCode="_(* #,##0.000_);_(* \(#,##0.000\);_(* &quot;-&quot;???_);_(@_)"/>
    <numFmt numFmtId="166" formatCode="#,##0.000"/>
  </numFmts>
  <fonts count="8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color indexed="18"/>
      <name val="Arial"/>
      <family val="2"/>
    </font>
    <font>
      <sz val="10"/>
      <name val="Arial"/>
    </font>
    <font>
      <b/>
      <sz val="10"/>
      <color indexed="10"/>
      <name val="Arial"/>
      <family val="2"/>
    </font>
    <font>
      <sz val="24"/>
      <name val="Arial"/>
      <family val="2"/>
    </font>
    <font>
      <sz val="8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165" fontId="0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166" fontId="0" fillId="0" borderId="0" xfId="1" applyNumberFormat="1" applyFont="1" applyProtection="1">
      <protection locked="0"/>
    </xf>
    <xf numFmtId="166" fontId="0" fillId="0" borderId="0" xfId="0" applyNumberFormat="1"/>
    <xf numFmtId="0" fontId="0" fillId="0" borderId="0" xfId="1" applyNumberFormat="1" applyFont="1" applyProtection="1">
      <protection locked="0"/>
    </xf>
    <xf numFmtId="0" fontId="0" fillId="0" borderId="0" xfId="0" applyNumberFormat="1"/>
    <xf numFmtId="0" fontId="0" fillId="0" borderId="0" xfId="1" applyNumberFormat="1" applyFont="1"/>
    <xf numFmtId="0" fontId="4" fillId="0" borderId="0" xfId="0" applyFont="1" applyProtection="1">
      <protection locked="0"/>
    </xf>
    <xf numFmtId="0" fontId="0" fillId="0" borderId="0" xfId="0" applyProtection="1"/>
    <xf numFmtId="0" fontId="0" fillId="0" borderId="0" xfId="1" applyNumberFormat="1" applyFont="1" applyProtection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5" fillId="0" borderId="0" xfId="0" applyFont="1"/>
    <xf numFmtId="166" fontId="0" fillId="0" borderId="0" xfId="1" applyNumberFormat="1" applyFont="1" applyProtection="1"/>
    <xf numFmtId="0" fontId="2" fillId="0" borderId="0" xfId="0" applyFont="1" applyAlignment="1">
      <alignment horizontal="center"/>
    </xf>
    <xf numFmtId="0" fontId="6" fillId="0" borderId="1" xfId="0" applyFont="1" applyBorder="1" applyProtection="1"/>
  </cellXfs>
  <cellStyles count="2">
    <cellStyle name="Comma" xfId="1" builtinId="3"/>
    <cellStyle name="Normal" xfId="0" builtinId="0"/>
  </cellStyles>
  <dxfs count="204"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1039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:a="http://schemas.openxmlformats.org/drawingml/2006/main" xmlns:xdr="http://schemas.openxmlformats.org/drawingml/2006/spreadsheetDrawing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BZ280"/>
  <sheetViews>
    <sheetView tabSelected="1"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baseColWidth="10" defaultColWidth="8.83203125" defaultRowHeight="12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7">
      <c r="D2" s="4" t="s">
        <v>1</v>
      </c>
      <c r="G2" s="20" t="s">
        <v>31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30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1040</v>
      </c>
      <c r="G6" s="1">
        <v>1224</v>
      </c>
      <c r="H6" s="1">
        <v>1226</v>
      </c>
      <c r="I6" s="1">
        <v>1239</v>
      </c>
      <c r="J6" s="1">
        <v>2195</v>
      </c>
      <c r="K6" s="1">
        <v>2196</v>
      </c>
    </row>
    <row r="7" spans="1:78">
      <c r="A7" s="13">
        <v>29292</v>
      </c>
      <c r="B7" s="13">
        <v>100640</v>
      </c>
      <c r="C7" s="12" t="s">
        <v>14</v>
      </c>
      <c r="D7" s="3" t="s">
        <v>15</v>
      </c>
      <c r="E7" s="3">
        <v>35</v>
      </c>
      <c r="F7" s="21">
        <f>IF(ISERROR(AVERAGE(Judge1:Judge10!F7))," ", AVERAGE(Judge1:Judge10!F7))</f>
        <v>32</v>
      </c>
      <c r="G7" s="21">
        <f>IF(ISERROR(AVERAGE(Judge1:Judge10!G7))," ", AVERAGE(Judge1:Judge10!G7))</f>
        <v>30</v>
      </c>
      <c r="H7" s="21">
        <f>IF(ISERROR(AVERAGE(Judge1:Judge10!H7))," ", AVERAGE(Judge1:Judge10!H7))</f>
        <v>28</v>
      </c>
      <c r="I7" s="21">
        <f>IF(ISERROR(AVERAGE(Judge1:Judge10!I7))," ", AVERAGE(Judge1:Judge10!I7))</f>
        <v>31</v>
      </c>
      <c r="J7" s="21" t="str">
        <f>IF(ISERROR(AVERAGE(Judge1:Judge10!J7))," ", AVERAGE(Judge1:Judge10!J7))</f>
        <v xml:space="preserve"> </v>
      </c>
      <c r="K7" s="21">
        <f>IF(ISERROR(AVERAGE(Judge1:Judge10!K7))," ", AVERAGE(Judge1:Judge10!K7))</f>
        <v>31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29292</v>
      </c>
      <c r="B8" s="13">
        <v>100641</v>
      </c>
      <c r="C8" s="3" t="s">
        <v>14</v>
      </c>
      <c r="D8" s="3" t="s">
        <v>16</v>
      </c>
      <c r="E8" s="3">
        <v>35</v>
      </c>
      <c r="F8" s="21">
        <f>IF(ISERROR(AVERAGE(Judge1:Judge10!F8))," ", AVERAGE(Judge1:Judge10!F8))</f>
        <v>33</v>
      </c>
      <c r="G8" s="21">
        <f>IF(ISERROR(AVERAGE(Judge1:Judge10!G8))," ", AVERAGE(Judge1:Judge10!G8))</f>
        <v>35</v>
      </c>
      <c r="H8" s="21">
        <f>IF(ISERROR(AVERAGE(Judge1:Judge10!H8))," ", AVERAGE(Judge1:Judge10!H8))</f>
        <v>32</v>
      </c>
      <c r="I8" s="21">
        <f>IF(ISERROR(AVERAGE(Judge1:Judge10!I8))," ", AVERAGE(Judge1:Judge10!I8))</f>
        <v>18</v>
      </c>
      <c r="J8" s="21" t="str">
        <f>IF(ISERROR(AVERAGE(Judge1:Judge10!J8))," ", AVERAGE(Judge1:Judge10!J8))</f>
        <v xml:space="preserve"> </v>
      </c>
      <c r="K8" s="21">
        <f>IF(ISERROR(AVERAGE(Judge1:Judge10!K8))," ", AVERAGE(Judge1:Judge10!K8))</f>
        <v>18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29292</v>
      </c>
      <c r="B9" s="13">
        <v>100642</v>
      </c>
      <c r="C9" s="3" t="s">
        <v>14</v>
      </c>
      <c r="D9" s="3" t="s">
        <v>17</v>
      </c>
      <c r="E9" s="3">
        <v>10</v>
      </c>
      <c r="F9" s="21">
        <f>IF(ISERROR(AVERAGE(Judge1:Judge10!F9))," ", AVERAGE(Judge1:Judge10!F9))</f>
        <v>9</v>
      </c>
      <c r="G9" s="21">
        <f>IF(ISERROR(AVERAGE(Judge1:Judge10!G9))," ", AVERAGE(Judge1:Judge10!G9))</f>
        <v>10</v>
      </c>
      <c r="H9" s="21">
        <f>IF(ISERROR(AVERAGE(Judge1:Judge10!H9))," ", AVERAGE(Judge1:Judge10!H9))</f>
        <v>9</v>
      </c>
      <c r="I9" s="21">
        <f>IF(ISERROR(AVERAGE(Judge1:Judge10!I9))," ", AVERAGE(Judge1:Judge10!I9))</f>
        <v>8</v>
      </c>
      <c r="J9" s="21" t="str">
        <f>IF(ISERROR(AVERAGE(Judge1:Judge10!J9))," ", AVERAGE(Judge1:Judge10!J9))</f>
        <v xml:space="preserve"> </v>
      </c>
      <c r="K9" s="21">
        <f>IF(ISERROR(AVERAGE(Judge1:Judge10!K9))," ", AVERAGE(Judge1:Judge10!K9))</f>
        <v>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29292</v>
      </c>
      <c r="B10" s="13">
        <v>100643</v>
      </c>
      <c r="C10" s="3" t="s">
        <v>14</v>
      </c>
      <c r="D10" s="3" t="s">
        <v>18</v>
      </c>
      <c r="E10" s="3">
        <v>10</v>
      </c>
      <c r="F10" s="21">
        <f>IF(ISERROR(AVERAGE(Judge1:Judge10!F10))," ", AVERAGE(Judge1:Judge10!F10))</f>
        <v>10</v>
      </c>
      <c r="G10" s="21">
        <f>IF(ISERROR(AVERAGE(Judge1:Judge10!G10))," ", AVERAGE(Judge1:Judge10!G10))</f>
        <v>8</v>
      </c>
      <c r="H10" s="21">
        <f>IF(ISERROR(AVERAGE(Judge1:Judge10!H10))," ", AVERAGE(Judge1:Judge10!H10))</f>
        <v>10</v>
      </c>
      <c r="I10" s="21">
        <f>IF(ISERROR(AVERAGE(Judge1:Judge10!I10))," ", AVERAGE(Judge1:Judge10!I10))</f>
        <v>5</v>
      </c>
      <c r="J10" s="21" t="str">
        <f>IF(ISERROR(AVERAGE(Judge1:Judge10!J10))," ", AVERAGE(Judge1:Judge10!J10))</f>
        <v xml:space="preserve"> </v>
      </c>
      <c r="K10" s="21">
        <f>IF(ISERROR(AVERAGE(Judge1:Judge10!K10))," ", AVERAGE(Judge1:Judge10!K10))</f>
        <v>10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29292</v>
      </c>
      <c r="B11" s="13">
        <v>100644</v>
      </c>
      <c r="C11" s="3" t="s">
        <v>14</v>
      </c>
      <c r="D11" s="3" t="s">
        <v>19</v>
      </c>
      <c r="E11" s="3">
        <v>10</v>
      </c>
      <c r="F11" s="21">
        <f>IF(ISERROR(AVERAGE(Judge1:Judge10!F11))," ", AVERAGE(Judge1:Judge10!F11))</f>
        <v>10</v>
      </c>
      <c r="G11" s="21">
        <f>IF(ISERROR(AVERAGE(Judge1:Judge10!G11))," ", AVERAGE(Judge1:Judge10!G11))</f>
        <v>10</v>
      </c>
      <c r="H11" s="21">
        <f>IF(ISERROR(AVERAGE(Judge1:Judge10!H11))," ", AVERAGE(Judge1:Judge10!H11))</f>
        <v>10</v>
      </c>
      <c r="I11" s="21">
        <f>IF(ISERROR(AVERAGE(Judge1:Judge10!I11))," ", AVERAGE(Judge1:Judge10!I11))</f>
        <v>10</v>
      </c>
      <c r="J11" s="21" t="str">
        <f>IF(ISERROR(AVERAGE(Judge1:Judge10!J11))," ", AVERAGE(Judge1:Judge10!J11))</f>
        <v xml:space="preserve"> </v>
      </c>
      <c r="K11" s="21">
        <f>IF(ISERROR(AVERAGE(Judge1:Judge10!K11))," ", AVERAGE(Judge1:Judge10!K11))</f>
        <v>10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29292</v>
      </c>
      <c r="B12" s="13">
        <v>100645</v>
      </c>
      <c r="C12" s="3" t="s">
        <v>14</v>
      </c>
      <c r="D12" s="3" t="s">
        <v>20</v>
      </c>
      <c r="E12" s="3">
        <v>10</v>
      </c>
      <c r="F12" s="21">
        <f>IF(ISERROR(AVERAGE(Judge1:Judge10!F12))," ", AVERAGE(Judge1:Judge10!F12))</f>
        <v>5</v>
      </c>
      <c r="G12" s="21">
        <f>IF(ISERROR(AVERAGE(Judge1:Judge10!G12))," ", AVERAGE(Judge1:Judge10!G12))</f>
        <v>10</v>
      </c>
      <c r="H12" s="21">
        <f>IF(ISERROR(AVERAGE(Judge1:Judge10!H12))," ", AVERAGE(Judge1:Judge10!H12))</f>
        <v>9</v>
      </c>
      <c r="I12" s="21">
        <f>IF(ISERROR(AVERAGE(Judge1:Judge10!I12))," ", AVERAGE(Judge1:Judge10!I12))</f>
        <v>10</v>
      </c>
      <c r="J12" s="21" t="str">
        <f>IF(ISERROR(AVERAGE(Judge1:Judge10!J12))," ", AVERAGE(Judge1:Judge10!J12))</f>
        <v xml:space="preserve"> </v>
      </c>
      <c r="K12" s="21">
        <f>IF(ISERROR(AVERAGE(Judge1:Judge10!K12))," ", AVERAGE(Judge1:Judge10!K12))</f>
        <v>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21</v>
      </c>
      <c r="E14">
        <f>SUMIF($E$6:$E$12, "&gt;0")</f>
        <v>110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22</v>
      </c>
      <c r="F15" s="14">
        <f>SUM($F$7:$F$12)</f>
        <v>99</v>
      </c>
      <c r="G15" s="14">
        <f>SUM($G$7:$G$12)</f>
        <v>103</v>
      </c>
      <c r="H15" s="14">
        <f>SUM($H$7:$H$12)</f>
        <v>98</v>
      </c>
      <c r="I15" s="14">
        <f>SUM($I$7:$I$12)</f>
        <v>82</v>
      </c>
      <c r="J15" s="14">
        <f>SUM($J$7:$J$12)</f>
        <v>0</v>
      </c>
      <c r="K15" s="14">
        <f>SUM($K$7:$K$12)</f>
        <v>85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24</v>
      </c>
      <c r="E16" t="s">
        <v>25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C17" t="s">
        <v>23</v>
      </c>
      <c r="D17" s="15">
        <f>LARGE($F$15:$K$15,1)</f>
        <v>103</v>
      </c>
      <c r="E17">
        <f>INDEX($F$6:$K$6,MATCH($D$17,$F$15:$K$15,0))</f>
        <v>1224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C18" t="s">
        <v>26</v>
      </c>
      <c r="D18" s="16">
        <f>LARGE($F$15:$K$15,2)</f>
        <v>99</v>
      </c>
      <c r="E18">
        <f>INDEX($F$6:$K$6,MATCH($D$18,$F$15:$K$15,0))</f>
        <v>1040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C19" t="s">
        <v>27</v>
      </c>
      <c r="D19" s="17">
        <f>LARGE($F$15:$K$15,3)</f>
        <v>98</v>
      </c>
      <c r="E19">
        <f>INDEX($F$6:$K$6,MATCH($D$19,$F$15:$K$15,0))</f>
        <v>1226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C20" t="s">
        <v>28</v>
      </c>
      <c r="D20" s="18">
        <f>LARGE($F$15:$K$15,4)</f>
        <v>85</v>
      </c>
      <c r="E20">
        <f>INDEX($F$6:$K$6,MATCH($D$20,$F$15:$K$15,0))</f>
        <v>2196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C21" t="s">
        <v>29</v>
      </c>
      <c r="D21" s="19">
        <f>LARGE($F$15:$K$15,5)</f>
        <v>82</v>
      </c>
      <c r="E21">
        <f>INDEX($F$6:$K$6,MATCH($D$21,$F$15:$K$15,0))</f>
        <v>1239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phoneticPr fontId="0" type="noConversion"/>
  <conditionalFormatting sqref="E7:K7">
    <cfRule type="cellIs" dxfId="203" priority="1" stopIfTrue="1" operator="greaterThan">
      <formula>$E$7</formula>
    </cfRule>
    <cfRule type="cellIs" dxfId="202" priority="2" stopIfTrue="1" operator="equal">
      <formula>""</formula>
    </cfRule>
  </conditionalFormatting>
  <conditionalFormatting sqref="E8:K8">
    <cfRule type="cellIs" dxfId="201" priority="3" stopIfTrue="1" operator="greaterThan">
      <formula>$E$8</formula>
    </cfRule>
    <cfRule type="cellIs" dxfId="200" priority="4" stopIfTrue="1" operator="equal">
      <formula>""</formula>
    </cfRule>
  </conditionalFormatting>
  <conditionalFormatting sqref="E9:K9">
    <cfRule type="cellIs" dxfId="199" priority="5" stopIfTrue="1" operator="greaterThan">
      <formula>$E$9</formula>
    </cfRule>
    <cfRule type="cellIs" dxfId="198" priority="6" stopIfTrue="1" operator="equal">
      <formula>""</formula>
    </cfRule>
  </conditionalFormatting>
  <conditionalFormatting sqref="E10:K10">
    <cfRule type="cellIs" dxfId="197" priority="7" stopIfTrue="1" operator="greaterThan">
      <formula>$E$10</formula>
    </cfRule>
    <cfRule type="cellIs" dxfId="196" priority="8" stopIfTrue="1" operator="equal">
      <formula>""</formula>
    </cfRule>
  </conditionalFormatting>
  <conditionalFormatting sqref="E11:K11">
    <cfRule type="cellIs" dxfId="195" priority="9" stopIfTrue="1" operator="greaterThan">
      <formula>$E$11</formula>
    </cfRule>
    <cfRule type="cellIs" dxfId="194" priority="10" stopIfTrue="1" operator="equal">
      <formula>""</formula>
    </cfRule>
  </conditionalFormatting>
  <conditionalFormatting sqref="E12:K12">
    <cfRule type="cellIs" dxfId="193" priority="11" stopIfTrue="1" operator="greaterThan">
      <formula>$E$12</formula>
    </cfRule>
    <cfRule type="cellIs" dxfId="192" priority="12" stopIfTrue="1" operator="equal">
      <formula>""</formula>
    </cfRule>
  </conditionalFormatting>
  <conditionalFormatting sqref="C15:K15">
    <cfRule type="cellIs" dxfId="191" priority="13" stopIfTrue="1" operator="equal">
      <formula>$D$17</formula>
    </cfRule>
    <cfRule type="cellIs" dxfId="190" priority="14" stopIfTrue="1" operator="equal">
      <formula>$D$18</formula>
    </cfRule>
    <cfRule type="cellIs" dxfId="189" priority="15" stopIfTrue="1" operator="equal">
      <formula>$D$19</formula>
    </cfRule>
    <cfRule type="cellIs" dxfId="188" priority="16" stopIfTrue="1" operator="equal">
      <formula>$D$20</formula>
    </cfRule>
    <cfRule type="cellIs" dxfId="187" priority="17" stopIfTrue="1" operator="equal">
      <formula>$D$21</formula>
    </cfRule>
  </conditionalFormatting>
  <pageMargins left="0.25" right="0.25" top="0.5" bottom="0.5" header="0.5" footer="0.5"/>
  <headerFooter alignWithMargins="0"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H6" sqref="H6"/>
    </sheetView>
  </sheetViews>
  <sheetFormatPr baseColWidth="10" defaultColWidth="8.83203125" defaultRowHeight="12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7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30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1040</v>
      </c>
      <c r="G6" s="1">
        <v>1224</v>
      </c>
      <c r="H6" s="1">
        <v>1226</v>
      </c>
      <c r="I6" s="1">
        <v>1239</v>
      </c>
      <c r="J6" s="1">
        <v>2195</v>
      </c>
      <c r="K6" s="1">
        <v>2196</v>
      </c>
    </row>
    <row r="7" spans="1:78">
      <c r="A7" s="13">
        <v>29292</v>
      </c>
      <c r="B7" s="13">
        <v>100640</v>
      </c>
      <c r="C7" s="12" t="s">
        <v>14</v>
      </c>
      <c r="D7" s="3" t="s">
        <v>15</v>
      </c>
      <c r="E7" s="3">
        <v>35</v>
      </c>
      <c r="F7" s="9">
        <v>32</v>
      </c>
      <c r="G7" s="9">
        <v>30</v>
      </c>
      <c r="H7" s="9">
        <v>28</v>
      </c>
      <c r="I7" s="9">
        <v>31</v>
      </c>
      <c r="J7" s="9"/>
      <c r="K7" s="9">
        <v>31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29292</v>
      </c>
      <c r="B8" s="13">
        <v>100641</v>
      </c>
      <c r="C8" s="3" t="s">
        <v>14</v>
      </c>
      <c r="D8" s="3" t="s">
        <v>16</v>
      </c>
      <c r="E8" s="3">
        <v>35</v>
      </c>
      <c r="F8" s="9">
        <v>33</v>
      </c>
      <c r="G8" s="9">
        <v>35</v>
      </c>
      <c r="H8" s="9">
        <v>32</v>
      </c>
      <c r="I8" s="9">
        <v>18</v>
      </c>
      <c r="J8" s="9"/>
      <c r="K8" s="9">
        <v>18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29292</v>
      </c>
      <c r="B9" s="13">
        <v>100642</v>
      </c>
      <c r="C9" s="3" t="s">
        <v>14</v>
      </c>
      <c r="D9" s="3" t="s">
        <v>17</v>
      </c>
      <c r="E9" s="3">
        <v>10</v>
      </c>
      <c r="F9" s="9">
        <v>9</v>
      </c>
      <c r="G9" s="9">
        <v>10</v>
      </c>
      <c r="H9" s="9">
        <v>9</v>
      </c>
      <c r="I9" s="9">
        <v>8</v>
      </c>
      <c r="J9" s="9"/>
      <c r="K9" s="9">
        <v>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29292</v>
      </c>
      <c r="B10" s="13">
        <v>100643</v>
      </c>
      <c r="C10" s="3" t="s">
        <v>14</v>
      </c>
      <c r="D10" s="3" t="s">
        <v>18</v>
      </c>
      <c r="E10" s="3">
        <v>10</v>
      </c>
      <c r="F10" s="9">
        <v>10</v>
      </c>
      <c r="G10" s="9">
        <v>8</v>
      </c>
      <c r="H10" s="9">
        <v>10</v>
      </c>
      <c r="I10" s="9">
        <v>5</v>
      </c>
      <c r="J10" s="9"/>
      <c r="K10" s="9">
        <v>10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29292</v>
      </c>
      <c r="B11" s="13">
        <v>100644</v>
      </c>
      <c r="C11" s="3" t="s">
        <v>14</v>
      </c>
      <c r="D11" s="3" t="s">
        <v>19</v>
      </c>
      <c r="E11" s="3">
        <v>10</v>
      </c>
      <c r="F11" s="9">
        <v>10</v>
      </c>
      <c r="G11" s="9">
        <v>10</v>
      </c>
      <c r="H11" s="9">
        <v>10</v>
      </c>
      <c r="I11" s="9">
        <v>10</v>
      </c>
      <c r="J11" s="9"/>
      <c r="K11" s="9">
        <v>10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29292</v>
      </c>
      <c r="B12" s="13">
        <v>100645</v>
      </c>
      <c r="C12" s="3" t="s">
        <v>14</v>
      </c>
      <c r="D12" s="3" t="s">
        <v>20</v>
      </c>
      <c r="E12" s="3">
        <v>10</v>
      </c>
      <c r="F12" s="9">
        <v>5</v>
      </c>
      <c r="G12" s="9">
        <v>10</v>
      </c>
      <c r="H12" s="9">
        <v>9</v>
      </c>
      <c r="I12" s="9">
        <v>10</v>
      </c>
      <c r="J12" s="9"/>
      <c r="K12" s="9">
        <v>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21</v>
      </c>
      <c r="E14">
        <f>SUMIF($E$6:$E$12, "&gt;0")</f>
        <v>110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22</v>
      </c>
      <c r="F15" s="14">
        <f>SUM($F$7:$F$12)</f>
        <v>99</v>
      </c>
      <c r="G15" s="14">
        <f>SUM($G$7:$G$12)</f>
        <v>103</v>
      </c>
      <c r="H15" s="14">
        <f>SUM($H$7:$H$12)</f>
        <v>98</v>
      </c>
      <c r="I15" s="14">
        <f>SUM($I$7:$I$12)</f>
        <v>82</v>
      </c>
      <c r="J15" s="14">
        <f>SUM($J$7:$J$12)</f>
        <v>0</v>
      </c>
      <c r="K15" s="14">
        <f>SUM($K$7:$K$12)</f>
        <v>85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24</v>
      </c>
      <c r="E16" t="s">
        <v>25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CalcPr fullCalcOnLoad="1"/>
  <sheetProtection password="C496" sheet="1" objects="1" scenarios="1"/>
  <phoneticPr fontId="7" type="noConversion"/>
  <conditionalFormatting sqref="E7:K7">
    <cfRule type="cellIs" dxfId="186" priority="1" stopIfTrue="1" operator="greaterThan">
      <formula>$E$7</formula>
    </cfRule>
    <cfRule type="cellIs" dxfId="185" priority="2" stopIfTrue="1" operator="equal">
      <formula>""</formula>
    </cfRule>
  </conditionalFormatting>
  <conditionalFormatting sqref="E8:K8">
    <cfRule type="cellIs" dxfId="184" priority="3" stopIfTrue="1" operator="greaterThan">
      <formula>$E$8</formula>
    </cfRule>
    <cfRule type="cellIs" dxfId="183" priority="4" stopIfTrue="1" operator="equal">
      <formula>""</formula>
    </cfRule>
  </conditionalFormatting>
  <conditionalFormatting sqref="E9:K9">
    <cfRule type="cellIs" dxfId="182" priority="5" stopIfTrue="1" operator="greaterThan">
      <formula>$E$9</formula>
    </cfRule>
    <cfRule type="cellIs" dxfId="181" priority="6" stopIfTrue="1" operator="equal">
      <formula>""</formula>
    </cfRule>
  </conditionalFormatting>
  <conditionalFormatting sqref="E10:K10">
    <cfRule type="cellIs" dxfId="180" priority="7" stopIfTrue="1" operator="greaterThan">
      <formula>$E$10</formula>
    </cfRule>
    <cfRule type="cellIs" dxfId="179" priority="8" stopIfTrue="1" operator="equal">
      <formula>""</formula>
    </cfRule>
  </conditionalFormatting>
  <conditionalFormatting sqref="E11:K11">
    <cfRule type="cellIs" dxfId="178" priority="9" stopIfTrue="1" operator="greaterThan">
      <formula>$E$11</formula>
    </cfRule>
    <cfRule type="cellIs" dxfId="177" priority="10" stopIfTrue="1" operator="equal">
      <formula>""</formula>
    </cfRule>
  </conditionalFormatting>
  <conditionalFormatting sqref="E12:K12">
    <cfRule type="cellIs" dxfId="176" priority="11" stopIfTrue="1" operator="greaterThan">
      <formula>$E$12</formula>
    </cfRule>
    <cfRule type="cellIs" dxfId="175" priority="12" stopIfTrue="1" operator="equal">
      <formula>""</formula>
    </cfRule>
  </conditionalFormatting>
  <conditionalFormatting sqref="C15:K15">
    <cfRule type="cellIs" dxfId="174" priority="13" stopIfTrue="1" operator="equal">
      <formula>$D$17</formula>
    </cfRule>
    <cfRule type="cellIs" dxfId="173" priority="14" stopIfTrue="1" operator="equal">
      <formula>$D$18</formula>
    </cfRule>
    <cfRule type="cellIs" dxfId="172" priority="15" stopIfTrue="1" operator="equal">
      <formula>$D$19</formula>
    </cfRule>
    <cfRule type="cellIs" dxfId="171" priority="16" stopIfTrue="1" operator="equal">
      <formula>$D$20</formula>
    </cfRule>
    <cfRule type="cellIs" dxfId="170" priority="17" stopIfTrue="1" operator="equal">
      <formula>$D$21</formula>
    </cfRule>
  </conditionalFormatting>
  <pageMargins left="0.25" right="0.25" top="0.5" bottom="0.5" header="0.5" footer="0.5"/>
  <headerFooter alignWithMargins="0"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baseColWidth="10" defaultColWidth="8.83203125" defaultRowHeight="12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7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30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1040</v>
      </c>
      <c r="G6" s="1">
        <v>1224</v>
      </c>
      <c r="H6" s="1">
        <v>1226</v>
      </c>
      <c r="I6" s="1">
        <v>1239</v>
      </c>
      <c r="J6" s="1">
        <v>2195</v>
      </c>
      <c r="K6" s="1">
        <v>2196</v>
      </c>
    </row>
    <row r="7" spans="1:78">
      <c r="A7" s="13">
        <v>29292</v>
      </c>
      <c r="B7" s="13">
        <v>100640</v>
      </c>
      <c r="C7" s="12" t="s">
        <v>14</v>
      </c>
      <c r="D7" s="3" t="s">
        <v>15</v>
      </c>
      <c r="E7" s="3">
        <v>35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29292</v>
      </c>
      <c r="B8" s="13">
        <v>100641</v>
      </c>
      <c r="C8" s="3" t="s">
        <v>14</v>
      </c>
      <c r="D8" s="3" t="s">
        <v>16</v>
      </c>
      <c r="E8" s="3">
        <v>35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29292</v>
      </c>
      <c r="B9" s="13">
        <v>100642</v>
      </c>
      <c r="C9" s="3" t="s">
        <v>14</v>
      </c>
      <c r="D9" s="3" t="s">
        <v>17</v>
      </c>
      <c r="E9" s="3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29292</v>
      </c>
      <c r="B10" s="13">
        <v>100643</v>
      </c>
      <c r="C10" s="3" t="s">
        <v>14</v>
      </c>
      <c r="D10" s="3" t="s">
        <v>18</v>
      </c>
      <c r="E10" s="3">
        <v>10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29292</v>
      </c>
      <c r="B11" s="13">
        <v>100644</v>
      </c>
      <c r="C11" s="3" t="s">
        <v>14</v>
      </c>
      <c r="D11" s="3" t="s">
        <v>19</v>
      </c>
      <c r="E11" s="3">
        <v>10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29292</v>
      </c>
      <c r="B12" s="13">
        <v>100645</v>
      </c>
      <c r="C12" s="3" t="s">
        <v>14</v>
      </c>
      <c r="D12" s="3" t="s">
        <v>20</v>
      </c>
      <c r="E12" s="3">
        <v>10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21</v>
      </c>
      <c r="E14">
        <f>SUMIF($E$6:$E$12, "&gt;0")</f>
        <v>110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22</v>
      </c>
      <c r="F15" s="14">
        <f>SUM($F$7:$F$12)</f>
        <v>0</v>
      </c>
      <c r="G15" s="14">
        <f>SUM($G$7:$G$12)</f>
        <v>0</v>
      </c>
      <c r="H15" s="14">
        <f>SUM($H$7:$H$12)</f>
        <v>0</v>
      </c>
      <c r="I15" s="14">
        <f>SUM($I$7:$I$12)</f>
        <v>0</v>
      </c>
      <c r="J15" s="14">
        <f>SUM($J$7:$J$12)</f>
        <v>0</v>
      </c>
      <c r="K15" s="14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24</v>
      </c>
      <c r="E16" t="s">
        <v>25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169" priority="1" stopIfTrue="1" operator="greaterThan">
      <formula>$E$7</formula>
    </cfRule>
    <cfRule type="cellIs" dxfId="168" priority="2" stopIfTrue="1" operator="equal">
      <formula>""</formula>
    </cfRule>
  </conditionalFormatting>
  <conditionalFormatting sqref="E8:K8">
    <cfRule type="cellIs" dxfId="167" priority="3" stopIfTrue="1" operator="greaterThan">
      <formula>$E$8</formula>
    </cfRule>
    <cfRule type="cellIs" dxfId="166" priority="4" stopIfTrue="1" operator="equal">
      <formula>""</formula>
    </cfRule>
  </conditionalFormatting>
  <conditionalFormatting sqref="E9:K9">
    <cfRule type="cellIs" dxfId="165" priority="5" stopIfTrue="1" operator="greaterThan">
      <formula>$E$9</formula>
    </cfRule>
    <cfRule type="cellIs" dxfId="164" priority="6" stopIfTrue="1" operator="equal">
      <formula>""</formula>
    </cfRule>
  </conditionalFormatting>
  <conditionalFormatting sqref="E10:K10">
    <cfRule type="cellIs" dxfId="163" priority="7" stopIfTrue="1" operator="greaterThan">
      <formula>$E$10</formula>
    </cfRule>
    <cfRule type="cellIs" dxfId="162" priority="8" stopIfTrue="1" operator="equal">
      <formula>""</formula>
    </cfRule>
  </conditionalFormatting>
  <conditionalFormatting sqref="E11:K11">
    <cfRule type="cellIs" dxfId="161" priority="9" stopIfTrue="1" operator="greaterThan">
      <formula>$E$11</formula>
    </cfRule>
    <cfRule type="cellIs" dxfId="160" priority="10" stopIfTrue="1" operator="equal">
      <formula>""</formula>
    </cfRule>
  </conditionalFormatting>
  <conditionalFormatting sqref="E12:K12">
    <cfRule type="cellIs" dxfId="159" priority="11" stopIfTrue="1" operator="greaterThan">
      <formula>$E$12</formula>
    </cfRule>
    <cfRule type="cellIs" dxfId="158" priority="12" stopIfTrue="1" operator="equal">
      <formula>""</formula>
    </cfRule>
  </conditionalFormatting>
  <conditionalFormatting sqref="C15:K15">
    <cfRule type="cellIs" dxfId="157" priority="13" stopIfTrue="1" operator="equal">
      <formula>$D$17</formula>
    </cfRule>
    <cfRule type="cellIs" dxfId="156" priority="14" stopIfTrue="1" operator="equal">
      <formula>$D$18</formula>
    </cfRule>
    <cfRule type="cellIs" dxfId="155" priority="15" stopIfTrue="1" operator="equal">
      <formula>$D$19</formula>
    </cfRule>
    <cfRule type="cellIs" dxfId="154" priority="16" stopIfTrue="1" operator="equal">
      <formula>$D$20</formula>
    </cfRule>
    <cfRule type="cellIs" dxfId="153" priority="17" stopIfTrue="1" operator="equal">
      <formula>$D$21</formula>
    </cfRule>
  </conditionalFormatting>
  <pageMargins left="0.25" right="0.25" top="0.5" bottom="0.5" header="0.5" footer="0.5"/>
  <headerFooter alignWithMargins="0"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baseColWidth="10" defaultColWidth="8.83203125" defaultRowHeight="12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7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30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1040</v>
      </c>
      <c r="G6" s="1">
        <v>1224</v>
      </c>
      <c r="H6" s="1">
        <v>1226</v>
      </c>
      <c r="I6" s="1">
        <v>1239</v>
      </c>
      <c r="J6" s="1">
        <v>2195</v>
      </c>
      <c r="K6" s="1">
        <v>2196</v>
      </c>
    </row>
    <row r="7" spans="1:78">
      <c r="A7" s="13">
        <v>29292</v>
      </c>
      <c r="B7" s="13">
        <v>100640</v>
      </c>
      <c r="C7" s="12" t="s">
        <v>14</v>
      </c>
      <c r="D7" s="3" t="s">
        <v>15</v>
      </c>
      <c r="E7" s="3">
        <v>35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29292</v>
      </c>
      <c r="B8" s="13">
        <v>100641</v>
      </c>
      <c r="C8" s="3" t="s">
        <v>14</v>
      </c>
      <c r="D8" s="3" t="s">
        <v>16</v>
      </c>
      <c r="E8" s="3">
        <v>35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29292</v>
      </c>
      <c r="B9" s="13">
        <v>100642</v>
      </c>
      <c r="C9" s="3" t="s">
        <v>14</v>
      </c>
      <c r="D9" s="3" t="s">
        <v>17</v>
      </c>
      <c r="E9" s="3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29292</v>
      </c>
      <c r="B10" s="13">
        <v>100643</v>
      </c>
      <c r="C10" s="3" t="s">
        <v>14</v>
      </c>
      <c r="D10" s="3" t="s">
        <v>18</v>
      </c>
      <c r="E10" s="3">
        <v>10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29292</v>
      </c>
      <c r="B11" s="13">
        <v>100644</v>
      </c>
      <c r="C11" s="3" t="s">
        <v>14</v>
      </c>
      <c r="D11" s="3" t="s">
        <v>19</v>
      </c>
      <c r="E11" s="3">
        <v>10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29292</v>
      </c>
      <c r="B12" s="13">
        <v>100645</v>
      </c>
      <c r="C12" s="3" t="s">
        <v>14</v>
      </c>
      <c r="D12" s="3" t="s">
        <v>20</v>
      </c>
      <c r="E12" s="3">
        <v>10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21</v>
      </c>
      <c r="E14">
        <f>SUMIF($E$6:$E$12, "&gt;0")</f>
        <v>110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22</v>
      </c>
      <c r="F15" s="14">
        <f>SUM($F$7:$F$12)</f>
        <v>0</v>
      </c>
      <c r="G15" s="14">
        <f>SUM($G$7:$G$12)</f>
        <v>0</v>
      </c>
      <c r="H15" s="14">
        <f>SUM($H$7:$H$12)</f>
        <v>0</v>
      </c>
      <c r="I15" s="14">
        <f>SUM($I$7:$I$12)</f>
        <v>0</v>
      </c>
      <c r="J15" s="14">
        <f>SUM($J$7:$J$12)</f>
        <v>0</v>
      </c>
      <c r="K15" s="14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24</v>
      </c>
      <c r="E16" t="s">
        <v>25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CalcPr fullCalcOnLoad="1"/>
  <sheetProtection password="C496" sheet="1" objects="1" scenarios="1"/>
  <conditionalFormatting sqref="E7:K7">
    <cfRule type="cellIs" dxfId="152" priority="1" stopIfTrue="1" operator="greaterThan">
      <formula>$E$7</formula>
    </cfRule>
    <cfRule type="cellIs" dxfId="151" priority="2" stopIfTrue="1" operator="equal">
      <formula>""</formula>
    </cfRule>
  </conditionalFormatting>
  <conditionalFormatting sqref="E8:K8">
    <cfRule type="cellIs" dxfId="150" priority="3" stopIfTrue="1" operator="greaterThan">
      <formula>$E$8</formula>
    </cfRule>
    <cfRule type="cellIs" dxfId="149" priority="4" stopIfTrue="1" operator="equal">
      <formula>""</formula>
    </cfRule>
  </conditionalFormatting>
  <conditionalFormatting sqref="E9:K9">
    <cfRule type="cellIs" dxfId="148" priority="5" stopIfTrue="1" operator="greaterThan">
      <formula>$E$9</formula>
    </cfRule>
    <cfRule type="cellIs" dxfId="147" priority="6" stopIfTrue="1" operator="equal">
      <formula>""</formula>
    </cfRule>
  </conditionalFormatting>
  <conditionalFormatting sqref="E10:K10">
    <cfRule type="cellIs" dxfId="146" priority="7" stopIfTrue="1" operator="greaterThan">
      <formula>$E$10</formula>
    </cfRule>
    <cfRule type="cellIs" dxfId="145" priority="8" stopIfTrue="1" operator="equal">
      <formula>""</formula>
    </cfRule>
  </conditionalFormatting>
  <conditionalFormatting sqref="E11:K11">
    <cfRule type="cellIs" dxfId="144" priority="9" stopIfTrue="1" operator="greaterThan">
      <formula>$E$11</formula>
    </cfRule>
    <cfRule type="cellIs" dxfId="143" priority="10" stopIfTrue="1" operator="equal">
      <formula>""</formula>
    </cfRule>
  </conditionalFormatting>
  <conditionalFormatting sqref="E12:K12">
    <cfRule type="cellIs" dxfId="142" priority="11" stopIfTrue="1" operator="greaterThan">
      <formula>$E$12</formula>
    </cfRule>
    <cfRule type="cellIs" dxfId="141" priority="12" stopIfTrue="1" operator="equal">
      <formula>""</formula>
    </cfRule>
  </conditionalFormatting>
  <conditionalFormatting sqref="C15:K15">
    <cfRule type="cellIs" dxfId="140" priority="13" stopIfTrue="1" operator="equal">
      <formula>$D$17</formula>
    </cfRule>
    <cfRule type="cellIs" dxfId="139" priority="14" stopIfTrue="1" operator="equal">
      <formula>$D$18</formula>
    </cfRule>
    <cfRule type="cellIs" dxfId="138" priority="15" stopIfTrue="1" operator="equal">
      <formula>$D$19</formula>
    </cfRule>
    <cfRule type="cellIs" dxfId="137" priority="16" stopIfTrue="1" operator="equal">
      <formula>$D$20</formula>
    </cfRule>
    <cfRule type="cellIs" dxfId="136" priority="17" stopIfTrue="1" operator="equal">
      <formula>$D$21</formula>
    </cfRule>
  </conditionalFormatting>
  <pageMargins left="0.25" right="0.25" top="0.5" bottom="0.5" header="0.5" footer="0.5"/>
  <headerFooter alignWithMargins="0"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baseColWidth="10" defaultColWidth="8.83203125" defaultRowHeight="12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7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30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1040</v>
      </c>
      <c r="G6" s="1">
        <v>1224</v>
      </c>
      <c r="H6" s="1">
        <v>1226</v>
      </c>
      <c r="I6" s="1">
        <v>1239</v>
      </c>
      <c r="J6" s="1">
        <v>2195</v>
      </c>
      <c r="K6" s="1">
        <v>2196</v>
      </c>
    </row>
    <row r="7" spans="1:78">
      <c r="A7" s="13">
        <v>29292</v>
      </c>
      <c r="B7" s="13">
        <v>100640</v>
      </c>
      <c r="C7" s="12" t="s">
        <v>14</v>
      </c>
      <c r="D7" s="3" t="s">
        <v>15</v>
      </c>
      <c r="E7" s="3">
        <v>35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29292</v>
      </c>
      <c r="B8" s="13">
        <v>100641</v>
      </c>
      <c r="C8" s="3" t="s">
        <v>14</v>
      </c>
      <c r="D8" s="3" t="s">
        <v>16</v>
      </c>
      <c r="E8" s="3">
        <v>35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29292</v>
      </c>
      <c r="B9" s="13">
        <v>100642</v>
      </c>
      <c r="C9" s="3" t="s">
        <v>14</v>
      </c>
      <c r="D9" s="3" t="s">
        <v>17</v>
      </c>
      <c r="E9" s="3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29292</v>
      </c>
      <c r="B10" s="13">
        <v>100643</v>
      </c>
      <c r="C10" s="3" t="s">
        <v>14</v>
      </c>
      <c r="D10" s="3" t="s">
        <v>18</v>
      </c>
      <c r="E10" s="3">
        <v>10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29292</v>
      </c>
      <c r="B11" s="13">
        <v>100644</v>
      </c>
      <c r="C11" s="3" t="s">
        <v>14</v>
      </c>
      <c r="D11" s="3" t="s">
        <v>19</v>
      </c>
      <c r="E11" s="3">
        <v>10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29292</v>
      </c>
      <c r="B12" s="13">
        <v>100645</v>
      </c>
      <c r="C12" s="3" t="s">
        <v>14</v>
      </c>
      <c r="D12" s="3" t="s">
        <v>20</v>
      </c>
      <c r="E12" s="3">
        <v>10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21</v>
      </c>
      <c r="E14">
        <f>SUMIF($E$6:$E$12, "&gt;0")</f>
        <v>110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22</v>
      </c>
      <c r="F15" s="14">
        <f>SUM($F$7:$F$12)</f>
        <v>0</v>
      </c>
      <c r="G15" s="14">
        <f>SUM($G$7:$G$12)</f>
        <v>0</v>
      </c>
      <c r="H15" s="14">
        <f>SUM($H$7:$H$12)</f>
        <v>0</v>
      </c>
      <c r="I15" s="14">
        <f>SUM($I$7:$I$12)</f>
        <v>0</v>
      </c>
      <c r="J15" s="14">
        <f>SUM($J$7:$J$12)</f>
        <v>0</v>
      </c>
      <c r="K15" s="14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24</v>
      </c>
      <c r="E16" t="s">
        <v>25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135" priority="1" stopIfTrue="1" operator="greaterThan">
      <formula>$E$7</formula>
    </cfRule>
    <cfRule type="cellIs" dxfId="134" priority="2" stopIfTrue="1" operator="equal">
      <formula>""</formula>
    </cfRule>
  </conditionalFormatting>
  <conditionalFormatting sqref="E8:K8">
    <cfRule type="cellIs" dxfId="133" priority="3" stopIfTrue="1" operator="greaterThan">
      <formula>$E$8</formula>
    </cfRule>
    <cfRule type="cellIs" dxfId="132" priority="4" stopIfTrue="1" operator="equal">
      <formula>""</formula>
    </cfRule>
  </conditionalFormatting>
  <conditionalFormatting sqref="E9:K9">
    <cfRule type="cellIs" dxfId="131" priority="5" stopIfTrue="1" operator="greaterThan">
      <formula>$E$9</formula>
    </cfRule>
    <cfRule type="cellIs" dxfId="130" priority="6" stopIfTrue="1" operator="equal">
      <formula>""</formula>
    </cfRule>
  </conditionalFormatting>
  <conditionalFormatting sqref="E10:K10">
    <cfRule type="cellIs" dxfId="129" priority="7" stopIfTrue="1" operator="greaterThan">
      <formula>$E$10</formula>
    </cfRule>
    <cfRule type="cellIs" dxfId="128" priority="8" stopIfTrue="1" operator="equal">
      <formula>""</formula>
    </cfRule>
  </conditionalFormatting>
  <conditionalFormatting sqref="E11:K11">
    <cfRule type="cellIs" dxfId="127" priority="9" stopIfTrue="1" operator="greaterThan">
      <formula>$E$11</formula>
    </cfRule>
    <cfRule type="cellIs" dxfId="126" priority="10" stopIfTrue="1" operator="equal">
      <formula>""</formula>
    </cfRule>
  </conditionalFormatting>
  <conditionalFormatting sqref="E12:K12">
    <cfRule type="cellIs" dxfId="125" priority="11" stopIfTrue="1" operator="greaterThan">
      <formula>$E$12</formula>
    </cfRule>
    <cfRule type="cellIs" dxfId="124" priority="12" stopIfTrue="1" operator="equal">
      <formula>""</formula>
    </cfRule>
  </conditionalFormatting>
  <conditionalFormatting sqref="C15:K15">
    <cfRule type="cellIs" dxfId="123" priority="13" stopIfTrue="1" operator="equal">
      <formula>$D$17</formula>
    </cfRule>
    <cfRule type="cellIs" dxfId="122" priority="14" stopIfTrue="1" operator="equal">
      <formula>$D$18</formula>
    </cfRule>
    <cfRule type="cellIs" dxfId="121" priority="15" stopIfTrue="1" operator="equal">
      <formula>$D$19</formula>
    </cfRule>
    <cfRule type="cellIs" dxfId="120" priority="16" stopIfTrue="1" operator="equal">
      <formula>$D$20</formula>
    </cfRule>
    <cfRule type="cellIs" dxfId="119" priority="17" stopIfTrue="1" operator="equal">
      <formula>$D$21</formula>
    </cfRule>
  </conditionalFormatting>
  <pageMargins left="0.25" right="0.25" top="0.5" bottom="0.5" header="0.5" footer="0.5"/>
  <headerFooter alignWithMargins="0"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baseColWidth="10" defaultColWidth="8.83203125" defaultRowHeight="12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7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30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1040</v>
      </c>
      <c r="G6" s="1">
        <v>1224</v>
      </c>
      <c r="H6" s="1">
        <v>1226</v>
      </c>
      <c r="I6" s="1">
        <v>1239</v>
      </c>
      <c r="J6" s="1">
        <v>2195</v>
      </c>
      <c r="K6" s="1">
        <v>2196</v>
      </c>
    </row>
    <row r="7" spans="1:78">
      <c r="A7" s="13">
        <v>29292</v>
      </c>
      <c r="B7" s="13">
        <v>100640</v>
      </c>
      <c r="C7" s="12" t="s">
        <v>14</v>
      </c>
      <c r="D7" s="3" t="s">
        <v>15</v>
      </c>
      <c r="E7" s="3">
        <v>35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29292</v>
      </c>
      <c r="B8" s="13">
        <v>100641</v>
      </c>
      <c r="C8" s="3" t="s">
        <v>14</v>
      </c>
      <c r="D8" s="3" t="s">
        <v>16</v>
      </c>
      <c r="E8" s="3">
        <v>35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29292</v>
      </c>
      <c r="B9" s="13">
        <v>100642</v>
      </c>
      <c r="C9" s="3" t="s">
        <v>14</v>
      </c>
      <c r="D9" s="3" t="s">
        <v>17</v>
      </c>
      <c r="E9" s="3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29292</v>
      </c>
      <c r="B10" s="13">
        <v>100643</v>
      </c>
      <c r="C10" s="3" t="s">
        <v>14</v>
      </c>
      <c r="D10" s="3" t="s">
        <v>18</v>
      </c>
      <c r="E10" s="3">
        <v>10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29292</v>
      </c>
      <c r="B11" s="13">
        <v>100644</v>
      </c>
      <c r="C11" s="3" t="s">
        <v>14</v>
      </c>
      <c r="D11" s="3" t="s">
        <v>19</v>
      </c>
      <c r="E11" s="3">
        <v>10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29292</v>
      </c>
      <c r="B12" s="13">
        <v>100645</v>
      </c>
      <c r="C12" s="3" t="s">
        <v>14</v>
      </c>
      <c r="D12" s="3" t="s">
        <v>20</v>
      </c>
      <c r="E12" s="3">
        <v>10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21</v>
      </c>
      <c r="E14">
        <f>SUMIF($E$6:$E$12, "&gt;0")</f>
        <v>110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22</v>
      </c>
      <c r="F15" s="14">
        <f>SUM($F$7:$F$12)</f>
        <v>0</v>
      </c>
      <c r="G15" s="14">
        <f>SUM($G$7:$G$12)</f>
        <v>0</v>
      </c>
      <c r="H15" s="14">
        <f>SUM($H$7:$H$12)</f>
        <v>0</v>
      </c>
      <c r="I15" s="14">
        <f>SUM($I$7:$I$12)</f>
        <v>0</v>
      </c>
      <c r="J15" s="14">
        <f>SUM($J$7:$J$12)</f>
        <v>0</v>
      </c>
      <c r="K15" s="14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24</v>
      </c>
      <c r="E16" t="s">
        <v>25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118" priority="1" stopIfTrue="1" operator="greaterThan">
      <formula>$E$7</formula>
    </cfRule>
    <cfRule type="cellIs" dxfId="117" priority="2" stopIfTrue="1" operator="equal">
      <formula>""</formula>
    </cfRule>
  </conditionalFormatting>
  <conditionalFormatting sqref="E8:K8">
    <cfRule type="cellIs" dxfId="116" priority="3" stopIfTrue="1" operator="greaterThan">
      <formula>$E$8</formula>
    </cfRule>
    <cfRule type="cellIs" dxfId="115" priority="4" stopIfTrue="1" operator="equal">
      <formula>""</formula>
    </cfRule>
  </conditionalFormatting>
  <conditionalFormatting sqref="E9:K9">
    <cfRule type="cellIs" dxfId="114" priority="5" stopIfTrue="1" operator="greaterThan">
      <formula>$E$9</formula>
    </cfRule>
    <cfRule type="cellIs" dxfId="113" priority="6" stopIfTrue="1" operator="equal">
      <formula>""</formula>
    </cfRule>
  </conditionalFormatting>
  <conditionalFormatting sqref="E10:K10">
    <cfRule type="cellIs" dxfId="112" priority="7" stopIfTrue="1" operator="greaterThan">
      <formula>$E$10</formula>
    </cfRule>
    <cfRule type="cellIs" dxfId="111" priority="8" stopIfTrue="1" operator="equal">
      <formula>""</formula>
    </cfRule>
  </conditionalFormatting>
  <conditionalFormatting sqref="E11:K11">
    <cfRule type="cellIs" dxfId="110" priority="9" stopIfTrue="1" operator="greaterThan">
      <formula>$E$11</formula>
    </cfRule>
    <cfRule type="cellIs" dxfId="109" priority="10" stopIfTrue="1" operator="equal">
      <formula>""</formula>
    </cfRule>
  </conditionalFormatting>
  <conditionalFormatting sqref="E12:K12">
    <cfRule type="cellIs" dxfId="108" priority="11" stopIfTrue="1" operator="greaterThan">
      <formula>$E$12</formula>
    </cfRule>
    <cfRule type="cellIs" dxfId="107" priority="12" stopIfTrue="1" operator="equal">
      <formula>""</formula>
    </cfRule>
  </conditionalFormatting>
  <conditionalFormatting sqref="C15:K15">
    <cfRule type="cellIs" dxfId="106" priority="13" stopIfTrue="1" operator="equal">
      <formula>$D$17</formula>
    </cfRule>
    <cfRule type="cellIs" dxfId="105" priority="14" stopIfTrue="1" operator="equal">
      <formula>$D$18</formula>
    </cfRule>
    <cfRule type="cellIs" dxfId="104" priority="15" stopIfTrue="1" operator="equal">
      <formula>$D$19</formula>
    </cfRule>
    <cfRule type="cellIs" dxfId="103" priority="16" stopIfTrue="1" operator="equal">
      <formula>$D$20</formula>
    </cfRule>
    <cfRule type="cellIs" dxfId="102" priority="17" stopIfTrue="1" operator="equal">
      <formula>$D$21</formula>
    </cfRule>
  </conditionalFormatting>
  <pageMargins left="0.25" right="0.25" top="0.5" bottom="0.5" header="0.5" footer="0.5"/>
  <headerFooter alignWithMargins="0"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baseColWidth="10" defaultColWidth="8.83203125" defaultRowHeight="12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7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30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1040</v>
      </c>
      <c r="G6" s="1">
        <v>1224</v>
      </c>
      <c r="H6" s="1">
        <v>1226</v>
      </c>
      <c r="I6" s="1">
        <v>1239</v>
      </c>
      <c r="J6" s="1">
        <v>2195</v>
      </c>
      <c r="K6" s="1">
        <v>2196</v>
      </c>
    </row>
    <row r="7" spans="1:78">
      <c r="A7" s="13">
        <v>29292</v>
      </c>
      <c r="B7" s="13">
        <v>100640</v>
      </c>
      <c r="C7" s="12" t="s">
        <v>14</v>
      </c>
      <c r="D7" s="3" t="s">
        <v>15</v>
      </c>
      <c r="E7" s="3">
        <v>35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29292</v>
      </c>
      <c r="B8" s="13">
        <v>100641</v>
      </c>
      <c r="C8" s="3" t="s">
        <v>14</v>
      </c>
      <c r="D8" s="3" t="s">
        <v>16</v>
      </c>
      <c r="E8" s="3">
        <v>35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29292</v>
      </c>
      <c r="B9" s="13">
        <v>100642</v>
      </c>
      <c r="C9" s="3" t="s">
        <v>14</v>
      </c>
      <c r="D9" s="3" t="s">
        <v>17</v>
      </c>
      <c r="E9" s="3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29292</v>
      </c>
      <c r="B10" s="13">
        <v>100643</v>
      </c>
      <c r="C10" s="3" t="s">
        <v>14</v>
      </c>
      <c r="D10" s="3" t="s">
        <v>18</v>
      </c>
      <c r="E10" s="3">
        <v>10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29292</v>
      </c>
      <c r="B11" s="13">
        <v>100644</v>
      </c>
      <c r="C11" s="3" t="s">
        <v>14</v>
      </c>
      <c r="D11" s="3" t="s">
        <v>19</v>
      </c>
      <c r="E11" s="3">
        <v>10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29292</v>
      </c>
      <c r="B12" s="13">
        <v>100645</v>
      </c>
      <c r="C12" s="3" t="s">
        <v>14</v>
      </c>
      <c r="D12" s="3" t="s">
        <v>20</v>
      </c>
      <c r="E12" s="3">
        <v>10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21</v>
      </c>
      <c r="E14">
        <f>SUMIF($E$6:$E$12, "&gt;0")</f>
        <v>110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22</v>
      </c>
      <c r="F15" s="14">
        <f>SUM($F$7:$F$12)</f>
        <v>0</v>
      </c>
      <c r="G15" s="14">
        <f>SUM($G$7:$G$12)</f>
        <v>0</v>
      </c>
      <c r="H15" s="14">
        <f>SUM($H$7:$H$12)</f>
        <v>0</v>
      </c>
      <c r="I15" s="14">
        <f>SUM($I$7:$I$12)</f>
        <v>0</v>
      </c>
      <c r="J15" s="14">
        <f>SUM($J$7:$J$12)</f>
        <v>0</v>
      </c>
      <c r="K15" s="14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24</v>
      </c>
      <c r="E16" t="s">
        <v>25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101" priority="1" stopIfTrue="1" operator="greaterThan">
      <formula>$E$7</formula>
    </cfRule>
    <cfRule type="cellIs" dxfId="100" priority="2" stopIfTrue="1" operator="equal">
      <formula>""</formula>
    </cfRule>
  </conditionalFormatting>
  <conditionalFormatting sqref="E8:K8">
    <cfRule type="cellIs" dxfId="99" priority="3" stopIfTrue="1" operator="greaterThan">
      <formula>$E$8</formula>
    </cfRule>
    <cfRule type="cellIs" dxfId="98" priority="4" stopIfTrue="1" operator="equal">
      <formula>""</formula>
    </cfRule>
  </conditionalFormatting>
  <conditionalFormatting sqref="E9:K9">
    <cfRule type="cellIs" dxfId="97" priority="5" stopIfTrue="1" operator="greaterThan">
      <formula>$E$9</formula>
    </cfRule>
    <cfRule type="cellIs" dxfId="96" priority="6" stopIfTrue="1" operator="equal">
      <formula>""</formula>
    </cfRule>
  </conditionalFormatting>
  <conditionalFormatting sqref="E10:K10">
    <cfRule type="cellIs" dxfId="95" priority="7" stopIfTrue="1" operator="greaterThan">
      <formula>$E$10</formula>
    </cfRule>
    <cfRule type="cellIs" dxfId="94" priority="8" stopIfTrue="1" operator="equal">
      <formula>""</formula>
    </cfRule>
  </conditionalFormatting>
  <conditionalFormatting sqref="E11:K11">
    <cfRule type="cellIs" dxfId="93" priority="9" stopIfTrue="1" operator="greaterThan">
      <formula>$E$11</formula>
    </cfRule>
    <cfRule type="cellIs" dxfId="92" priority="10" stopIfTrue="1" operator="equal">
      <formula>""</formula>
    </cfRule>
  </conditionalFormatting>
  <conditionalFormatting sqref="E12:K12">
    <cfRule type="cellIs" dxfId="91" priority="11" stopIfTrue="1" operator="greaterThan">
      <formula>$E$12</formula>
    </cfRule>
    <cfRule type="cellIs" dxfId="90" priority="12" stopIfTrue="1" operator="equal">
      <formula>""</formula>
    </cfRule>
  </conditionalFormatting>
  <conditionalFormatting sqref="C15:K15">
    <cfRule type="cellIs" dxfId="89" priority="13" stopIfTrue="1" operator="equal">
      <formula>$D$17</formula>
    </cfRule>
    <cfRule type="cellIs" dxfId="88" priority="14" stopIfTrue="1" operator="equal">
      <formula>$D$18</formula>
    </cfRule>
    <cfRule type="cellIs" dxfId="87" priority="15" stopIfTrue="1" operator="equal">
      <formula>$D$19</formula>
    </cfRule>
    <cfRule type="cellIs" dxfId="86" priority="16" stopIfTrue="1" operator="equal">
      <formula>$D$20</formula>
    </cfRule>
    <cfRule type="cellIs" dxfId="85" priority="17" stopIfTrue="1" operator="equal">
      <formula>$D$21</formula>
    </cfRule>
  </conditionalFormatting>
  <pageMargins left="0.25" right="0.25" top="0.5" bottom="0.5" header="0.5" footer="0.5"/>
  <headerFooter alignWithMargins="0"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baseColWidth="10" defaultColWidth="8.83203125" defaultRowHeight="12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7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30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1040</v>
      </c>
      <c r="G6" s="1">
        <v>1224</v>
      </c>
      <c r="H6" s="1">
        <v>1226</v>
      </c>
      <c r="I6" s="1">
        <v>1239</v>
      </c>
      <c r="J6" s="1">
        <v>2195</v>
      </c>
      <c r="K6" s="1">
        <v>2196</v>
      </c>
    </row>
    <row r="7" spans="1:78">
      <c r="A7" s="13">
        <v>29292</v>
      </c>
      <c r="B7" s="13">
        <v>100640</v>
      </c>
      <c r="C7" s="12" t="s">
        <v>14</v>
      </c>
      <c r="D7" s="3" t="s">
        <v>15</v>
      </c>
      <c r="E7" s="3">
        <v>35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29292</v>
      </c>
      <c r="B8" s="13">
        <v>100641</v>
      </c>
      <c r="C8" s="3" t="s">
        <v>14</v>
      </c>
      <c r="D8" s="3" t="s">
        <v>16</v>
      </c>
      <c r="E8" s="3">
        <v>35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29292</v>
      </c>
      <c r="B9" s="13">
        <v>100642</v>
      </c>
      <c r="C9" s="3" t="s">
        <v>14</v>
      </c>
      <c r="D9" s="3" t="s">
        <v>17</v>
      </c>
      <c r="E9" s="3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29292</v>
      </c>
      <c r="B10" s="13">
        <v>100643</v>
      </c>
      <c r="C10" s="3" t="s">
        <v>14</v>
      </c>
      <c r="D10" s="3" t="s">
        <v>18</v>
      </c>
      <c r="E10" s="3">
        <v>10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29292</v>
      </c>
      <c r="B11" s="13">
        <v>100644</v>
      </c>
      <c r="C11" s="3" t="s">
        <v>14</v>
      </c>
      <c r="D11" s="3" t="s">
        <v>19</v>
      </c>
      <c r="E11" s="3">
        <v>10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29292</v>
      </c>
      <c r="B12" s="13">
        <v>100645</v>
      </c>
      <c r="C12" s="3" t="s">
        <v>14</v>
      </c>
      <c r="D12" s="3" t="s">
        <v>20</v>
      </c>
      <c r="E12" s="3">
        <v>10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21</v>
      </c>
      <c r="E14">
        <f>SUMIF($E$6:$E$12, "&gt;0")</f>
        <v>110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22</v>
      </c>
      <c r="F15" s="14">
        <f>SUM($F$7:$F$12)</f>
        <v>0</v>
      </c>
      <c r="G15" s="14">
        <f>SUM($G$7:$G$12)</f>
        <v>0</v>
      </c>
      <c r="H15" s="14">
        <f>SUM($H$7:$H$12)</f>
        <v>0</v>
      </c>
      <c r="I15" s="14">
        <f>SUM($I$7:$I$12)</f>
        <v>0</v>
      </c>
      <c r="J15" s="14">
        <f>SUM($J$7:$J$12)</f>
        <v>0</v>
      </c>
      <c r="K15" s="14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24</v>
      </c>
      <c r="E16" t="s">
        <v>25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CalcPr fullCalcOnLoad="1"/>
  <sheetProtection password="C496" sheet="1" objects="1" scenarios="1"/>
  <conditionalFormatting sqref="E7:K7">
    <cfRule type="cellIs" dxfId="84" priority="1" stopIfTrue="1" operator="greaterThan">
      <formula>$E$7</formula>
    </cfRule>
    <cfRule type="cellIs" dxfId="83" priority="2" stopIfTrue="1" operator="equal">
      <formula>""</formula>
    </cfRule>
  </conditionalFormatting>
  <conditionalFormatting sqref="E8:K8">
    <cfRule type="cellIs" dxfId="82" priority="3" stopIfTrue="1" operator="greaterThan">
      <formula>$E$8</formula>
    </cfRule>
    <cfRule type="cellIs" dxfId="81" priority="4" stopIfTrue="1" operator="equal">
      <formula>""</formula>
    </cfRule>
  </conditionalFormatting>
  <conditionalFormatting sqref="E9:K9">
    <cfRule type="cellIs" dxfId="80" priority="5" stopIfTrue="1" operator="greaterThan">
      <formula>$E$9</formula>
    </cfRule>
    <cfRule type="cellIs" dxfId="79" priority="6" stopIfTrue="1" operator="equal">
      <formula>""</formula>
    </cfRule>
  </conditionalFormatting>
  <conditionalFormatting sqref="E10:K10">
    <cfRule type="cellIs" dxfId="78" priority="7" stopIfTrue="1" operator="greaterThan">
      <formula>$E$10</formula>
    </cfRule>
    <cfRule type="cellIs" dxfId="77" priority="8" stopIfTrue="1" operator="equal">
      <formula>""</formula>
    </cfRule>
  </conditionalFormatting>
  <conditionalFormatting sqref="E11:K11">
    <cfRule type="cellIs" dxfId="76" priority="9" stopIfTrue="1" operator="greaterThan">
      <formula>$E$11</formula>
    </cfRule>
    <cfRule type="cellIs" dxfId="75" priority="10" stopIfTrue="1" operator="equal">
      <formula>""</formula>
    </cfRule>
  </conditionalFormatting>
  <conditionalFormatting sqref="E12:K12">
    <cfRule type="cellIs" dxfId="74" priority="11" stopIfTrue="1" operator="greaterThan">
      <formula>$E$12</formula>
    </cfRule>
    <cfRule type="cellIs" dxfId="73" priority="12" stopIfTrue="1" operator="equal">
      <formula>""</formula>
    </cfRule>
  </conditionalFormatting>
  <conditionalFormatting sqref="C15:K15">
    <cfRule type="cellIs" dxfId="72" priority="13" stopIfTrue="1" operator="equal">
      <formula>$D$17</formula>
    </cfRule>
    <cfRule type="cellIs" dxfId="71" priority="14" stopIfTrue="1" operator="equal">
      <formula>$D$18</formula>
    </cfRule>
    <cfRule type="cellIs" dxfId="70" priority="15" stopIfTrue="1" operator="equal">
      <formula>$D$19</formula>
    </cfRule>
    <cfRule type="cellIs" dxfId="69" priority="16" stopIfTrue="1" operator="equal">
      <formula>$D$20</formula>
    </cfRule>
    <cfRule type="cellIs" dxfId="68" priority="17" stopIfTrue="1" operator="equal">
      <formula>$D$21</formula>
    </cfRule>
  </conditionalFormatting>
  <pageMargins left="0.25" right="0.25" top="0.5" bottom="0.5" header="0.5" footer="0.5"/>
  <headerFooter alignWithMargins="0"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baseColWidth="10" defaultColWidth="8.83203125" defaultRowHeight="12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7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30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1040</v>
      </c>
      <c r="G6" s="1">
        <v>1224</v>
      </c>
      <c r="H6" s="1">
        <v>1226</v>
      </c>
      <c r="I6" s="1">
        <v>1239</v>
      </c>
      <c r="J6" s="1">
        <v>2195</v>
      </c>
      <c r="K6" s="1">
        <v>2196</v>
      </c>
    </row>
    <row r="7" spans="1:78">
      <c r="A7" s="13">
        <v>29292</v>
      </c>
      <c r="B7" s="13">
        <v>100640</v>
      </c>
      <c r="C7" s="12" t="s">
        <v>14</v>
      </c>
      <c r="D7" s="3" t="s">
        <v>15</v>
      </c>
      <c r="E7" s="3">
        <v>35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29292</v>
      </c>
      <c r="B8" s="13">
        <v>100641</v>
      </c>
      <c r="C8" s="3" t="s">
        <v>14</v>
      </c>
      <c r="D8" s="3" t="s">
        <v>16</v>
      </c>
      <c r="E8" s="3">
        <v>35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29292</v>
      </c>
      <c r="B9" s="13">
        <v>100642</v>
      </c>
      <c r="C9" s="3" t="s">
        <v>14</v>
      </c>
      <c r="D9" s="3" t="s">
        <v>17</v>
      </c>
      <c r="E9" s="3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29292</v>
      </c>
      <c r="B10" s="13">
        <v>100643</v>
      </c>
      <c r="C10" s="3" t="s">
        <v>14</v>
      </c>
      <c r="D10" s="3" t="s">
        <v>18</v>
      </c>
      <c r="E10" s="3">
        <v>10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29292</v>
      </c>
      <c r="B11" s="13">
        <v>100644</v>
      </c>
      <c r="C11" s="3" t="s">
        <v>14</v>
      </c>
      <c r="D11" s="3" t="s">
        <v>19</v>
      </c>
      <c r="E11" s="3">
        <v>10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29292</v>
      </c>
      <c r="B12" s="13">
        <v>100645</v>
      </c>
      <c r="C12" s="3" t="s">
        <v>14</v>
      </c>
      <c r="D12" s="3" t="s">
        <v>20</v>
      </c>
      <c r="E12" s="3">
        <v>10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21</v>
      </c>
      <c r="E14">
        <f>SUMIF($E$6:$E$12, "&gt;0")</f>
        <v>110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22</v>
      </c>
      <c r="F15" s="14">
        <f>SUM($F$7:$F$12)</f>
        <v>0</v>
      </c>
      <c r="G15" s="14">
        <f>SUM($G$7:$G$12)</f>
        <v>0</v>
      </c>
      <c r="H15" s="14">
        <f>SUM($H$7:$H$12)</f>
        <v>0</v>
      </c>
      <c r="I15" s="14">
        <f>SUM($I$7:$I$12)</f>
        <v>0</v>
      </c>
      <c r="J15" s="14">
        <f>SUM($J$7:$J$12)</f>
        <v>0</v>
      </c>
      <c r="K15" s="14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24</v>
      </c>
      <c r="E16" t="s">
        <v>25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CalcPr fullCalcOnLoad="1"/>
  <sheetProtection password="C496" sheet="1" objects="1" scenarios="1"/>
  <conditionalFormatting sqref="E7:K7">
    <cfRule type="cellIs" dxfId="67" priority="1" stopIfTrue="1" operator="greaterThan">
      <formula>$E$7</formula>
    </cfRule>
    <cfRule type="cellIs" dxfId="66" priority="2" stopIfTrue="1" operator="equal">
      <formula>""</formula>
    </cfRule>
  </conditionalFormatting>
  <conditionalFormatting sqref="E8:K8">
    <cfRule type="cellIs" dxfId="65" priority="3" stopIfTrue="1" operator="greaterThan">
      <formula>$E$8</formula>
    </cfRule>
    <cfRule type="cellIs" dxfId="64" priority="4" stopIfTrue="1" operator="equal">
      <formula>""</formula>
    </cfRule>
  </conditionalFormatting>
  <conditionalFormatting sqref="E9:K9">
    <cfRule type="cellIs" dxfId="63" priority="5" stopIfTrue="1" operator="greaterThan">
      <formula>$E$9</formula>
    </cfRule>
    <cfRule type="cellIs" dxfId="62" priority="6" stopIfTrue="1" operator="equal">
      <formula>""</formula>
    </cfRule>
  </conditionalFormatting>
  <conditionalFormatting sqref="E10:K10">
    <cfRule type="cellIs" dxfId="61" priority="7" stopIfTrue="1" operator="greaterThan">
      <formula>$E$10</formula>
    </cfRule>
    <cfRule type="cellIs" dxfId="60" priority="8" stopIfTrue="1" operator="equal">
      <formula>""</formula>
    </cfRule>
  </conditionalFormatting>
  <conditionalFormatting sqref="E11:K11">
    <cfRule type="cellIs" dxfId="59" priority="9" stopIfTrue="1" operator="greaterThan">
      <formula>$E$11</formula>
    </cfRule>
    <cfRule type="cellIs" dxfId="58" priority="10" stopIfTrue="1" operator="equal">
      <formula>""</formula>
    </cfRule>
  </conditionalFormatting>
  <conditionalFormatting sqref="E12:K12">
    <cfRule type="cellIs" dxfId="57" priority="11" stopIfTrue="1" operator="greaterThan">
      <formula>$E$12</formula>
    </cfRule>
    <cfRule type="cellIs" dxfId="56" priority="12" stopIfTrue="1" operator="equal">
      <formula>""</formula>
    </cfRule>
  </conditionalFormatting>
  <conditionalFormatting sqref="C15:K15">
    <cfRule type="cellIs" dxfId="55" priority="13" stopIfTrue="1" operator="equal">
      <formula>$D$17</formula>
    </cfRule>
    <cfRule type="cellIs" dxfId="54" priority="14" stopIfTrue="1" operator="equal">
      <formula>$D$18</formula>
    </cfRule>
    <cfRule type="cellIs" dxfId="53" priority="15" stopIfTrue="1" operator="equal">
      <formula>$D$19</formula>
    </cfRule>
    <cfRule type="cellIs" dxfId="52" priority="16" stopIfTrue="1" operator="equal">
      <formula>$D$20</formula>
    </cfRule>
    <cfRule type="cellIs" dxfId="51" priority="17" stopIfTrue="1" operator="equal">
      <formula>$D$21</formula>
    </cfRule>
  </conditionalFormatting>
  <pageMargins left="0.25" right="0.25" top="0.5" bottom="0.5" header="0.5" footer="0.5"/>
  <headerFooter alignWithMargins="0"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baseColWidth="10" defaultColWidth="8.83203125" defaultRowHeight="12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7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30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1040</v>
      </c>
      <c r="G6" s="1">
        <v>1224</v>
      </c>
      <c r="H6" s="1">
        <v>1226</v>
      </c>
      <c r="I6" s="1">
        <v>1239</v>
      </c>
      <c r="J6" s="1">
        <v>2195</v>
      </c>
      <c r="K6" s="1">
        <v>2196</v>
      </c>
    </row>
    <row r="7" spans="1:78">
      <c r="A7" s="13">
        <v>29292</v>
      </c>
      <c r="B7" s="13">
        <v>100640</v>
      </c>
      <c r="C7" s="12" t="s">
        <v>14</v>
      </c>
      <c r="D7" s="3" t="s">
        <v>15</v>
      </c>
      <c r="E7" s="3">
        <v>35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29292</v>
      </c>
      <c r="B8" s="13">
        <v>100641</v>
      </c>
      <c r="C8" s="3" t="s">
        <v>14</v>
      </c>
      <c r="D8" s="3" t="s">
        <v>16</v>
      </c>
      <c r="E8" s="3">
        <v>35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29292</v>
      </c>
      <c r="B9" s="13">
        <v>100642</v>
      </c>
      <c r="C9" s="3" t="s">
        <v>14</v>
      </c>
      <c r="D9" s="3" t="s">
        <v>17</v>
      </c>
      <c r="E9" s="3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29292</v>
      </c>
      <c r="B10" s="13">
        <v>100643</v>
      </c>
      <c r="C10" s="3" t="s">
        <v>14</v>
      </c>
      <c r="D10" s="3" t="s">
        <v>18</v>
      </c>
      <c r="E10" s="3">
        <v>10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29292</v>
      </c>
      <c r="B11" s="13">
        <v>100644</v>
      </c>
      <c r="C11" s="3" t="s">
        <v>14</v>
      </c>
      <c r="D11" s="3" t="s">
        <v>19</v>
      </c>
      <c r="E11" s="3">
        <v>10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29292</v>
      </c>
      <c r="B12" s="13">
        <v>100645</v>
      </c>
      <c r="C12" s="3" t="s">
        <v>14</v>
      </c>
      <c r="D12" s="3" t="s">
        <v>20</v>
      </c>
      <c r="E12" s="3">
        <v>10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21</v>
      </c>
      <c r="E14">
        <f>SUMIF($E$6:$E$12, "&gt;0")</f>
        <v>110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22</v>
      </c>
      <c r="F15" s="14">
        <f>SUM($F$7:$F$12)</f>
        <v>0</v>
      </c>
      <c r="G15" s="14">
        <f>SUM($G$7:$G$12)</f>
        <v>0</v>
      </c>
      <c r="H15" s="14">
        <f>SUM($H$7:$H$12)</f>
        <v>0</v>
      </c>
      <c r="I15" s="14">
        <f>SUM($I$7:$I$12)</f>
        <v>0</v>
      </c>
      <c r="J15" s="14">
        <f>SUM($J$7:$J$12)</f>
        <v>0</v>
      </c>
      <c r="K15" s="14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24</v>
      </c>
      <c r="E16" t="s">
        <v>25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CalcPr fullCalcOnLoad="1"/>
  <sheetProtection password="C496" sheet="1" objects="1" scenarios="1"/>
  <conditionalFormatting sqref="E7:K7">
    <cfRule type="cellIs" dxfId="50" priority="1" stopIfTrue="1" operator="greaterThan">
      <formula>$E$7</formula>
    </cfRule>
    <cfRule type="cellIs" dxfId="49" priority="2" stopIfTrue="1" operator="equal">
      <formula>""</formula>
    </cfRule>
  </conditionalFormatting>
  <conditionalFormatting sqref="E8:K8">
    <cfRule type="cellIs" dxfId="48" priority="3" stopIfTrue="1" operator="greaterThan">
      <formula>$E$8</formula>
    </cfRule>
    <cfRule type="cellIs" dxfId="47" priority="4" stopIfTrue="1" operator="equal">
      <formula>""</formula>
    </cfRule>
  </conditionalFormatting>
  <conditionalFormatting sqref="E9:K9">
    <cfRule type="cellIs" dxfId="46" priority="5" stopIfTrue="1" operator="greaterThan">
      <formula>$E$9</formula>
    </cfRule>
    <cfRule type="cellIs" dxfId="45" priority="6" stopIfTrue="1" operator="equal">
      <formula>""</formula>
    </cfRule>
  </conditionalFormatting>
  <conditionalFormatting sqref="E10:K10">
    <cfRule type="cellIs" dxfId="44" priority="7" stopIfTrue="1" operator="greaterThan">
      <formula>$E$10</formula>
    </cfRule>
    <cfRule type="cellIs" dxfId="43" priority="8" stopIfTrue="1" operator="equal">
      <formula>""</formula>
    </cfRule>
  </conditionalFormatting>
  <conditionalFormatting sqref="E11:K11">
    <cfRule type="cellIs" dxfId="42" priority="9" stopIfTrue="1" operator="greaterThan">
      <formula>$E$11</formula>
    </cfRule>
    <cfRule type="cellIs" dxfId="41" priority="10" stopIfTrue="1" operator="equal">
      <formula>""</formula>
    </cfRule>
  </conditionalFormatting>
  <conditionalFormatting sqref="E12:K12">
    <cfRule type="cellIs" dxfId="40" priority="11" stopIfTrue="1" operator="greaterThan">
      <formula>$E$12</formula>
    </cfRule>
    <cfRule type="cellIs" dxfId="39" priority="12" stopIfTrue="1" operator="equal">
      <formula>""</formula>
    </cfRule>
  </conditionalFormatting>
  <conditionalFormatting sqref="C15:K15">
    <cfRule type="cellIs" dxfId="38" priority="13" stopIfTrue="1" operator="equal">
      <formula>$D$17</formula>
    </cfRule>
    <cfRule type="cellIs" dxfId="37" priority="14" stopIfTrue="1" operator="equal">
      <formula>$D$18</formula>
    </cfRule>
    <cfRule type="cellIs" dxfId="36" priority="15" stopIfTrue="1" operator="equal">
      <formula>$D$19</formula>
    </cfRule>
    <cfRule type="cellIs" dxfId="35" priority="16" stopIfTrue="1" operator="equal">
      <formula>$D$20</formula>
    </cfRule>
    <cfRule type="cellIs" dxfId="34" priority="17" stopIfTrue="1" operator="equal">
      <formula>$D$21</formula>
    </cfRule>
  </conditionalFormatting>
  <pageMargins left="0.25" right="0.25" top="0.5" bottom="0.5" header="0.5" footer="0.5"/>
  <headerFooter alignWithMargins="0"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baseColWidth="10" defaultColWidth="8.83203125" defaultRowHeight="12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2" spans="1:78" ht="17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30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1040</v>
      </c>
      <c r="G6" s="1">
        <v>1224</v>
      </c>
      <c r="H6" s="1">
        <v>1226</v>
      </c>
      <c r="I6" s="1">
        <v>1239</v>
      </c>
      <c r="J6" s="1">
        <v>2195</v>
      </c>
      <c r="K6" s="1">
        <v>2196</v>
      </c>
    </row>
    <row r="7" spans="1:78">
      <c r="A7" s="13">
        <v>29292</v>
      </c>
      <c r="B7" s="13">
        <v>100640</v>
      </c>
      <c r="C7" s="12" t="s">
        <v>14</v>
      </c>
      <c r="D7" s="3" t="s">
        <v>15</v>
      </c>
      <c r="E7" s="3">
        <v>35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29292</v>
      </c>
      <c r="B8" s="13">
        <v>100641</v>
      </c>
      <c r="C8" s="3" t="s">
        <v>14</v>
      </c>
      <c r="D8" s="3" t="s">
        <v>16</v>
      </c>
      <c r="E8" s="3">
        <v>35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29292</v>
      </c>
      <c r="B9" s="13">
        <v>100642</v>
      </c>
      <c r="C9" s="3" t="s">
        <v>14</v>
      </c>
      <c r="D9" s="3" t="s">
        <v>17</v>
      </c>
      <c r="E9" s="3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29292</v>
      </c>
      <c r="B10" s="13">
        <v>100643</v>
      </c>
      <c r="C10" s="3" t="s">
        <v>14</v>
      </c>
      <c r="D10" s="3" t="s">
        <v>18</v>
      </c>
      <c r="E10" s="3">
        <v>10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29292</v>
      </c>
      <c r="B11" s="13">
        <v>100644</v>
      </c>
      <c r="C11" s="3" t="s">
        <v>14</v>
      </c>
      <c r="D11" s="3" t="s">
        <v>19</v>
      </c>
      <c r="E11" s="3">
        <v>10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29292</v>
      </c>
      <c r="B12" s="13">
        <v>100645</v>
      </c>
      <c r="C12" s="3" t="s">
        <v>14</v>
      </c>
      <c r="D12" s="3" t="s">
        <v>20</v>
      </c>
      <c r="E12" s="3">
        <v>10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21</v>
      </c>
      <c r="E14">
        <f>SUMIF($E$6:$E$12, "&gt;0")</f>
        <v>110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22</v>
      </c>
      <c r="F15" s="14">
        <f>SUM($F$7:$F$12)</f>
        <v>0</v>
      </c>
      <c r="G15" s="14">
        <f>SUM($G$7:$G$12)</f>
        <v>0</v>
      </c>
      <c r="H15" s="14">
        <f>SUM($H$7:$H$12)</f>
        <v>0</v>
      </c>
      <c r="I15" s="14">
        <f>SUM($I$7:$I$12)</f>
        <v>0</v>
      </c>
      <c r="J15" s="14">
        <f>SUM($J$7:$J$12)</f>
        <v>0</v>
      </c>
      <c r="K15" s="14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24</v>
      </c>
      <c r="E16" t="s">
        <v>25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CalcPr fullCalcOnLoad="1"/>
  <sheetProtection password="C496" sheet="1" objects="1" scenarios="1"/>
  <conditionalFormatting sqref="E7:K7">
    <cfRule type="cellIs" dxfId="33" priority="1" stopIfTrue="1" operator="greaterThan">
      <formula>$E$7</formula>
    </cfRule>
    <cfRule type="cellIs" dxfId="32" priority="2" stopIfTrue="1" operator="equal">
      <formula>""</formula>
    </cfRule>
  </conditionalFormatting>
  <conditionalFormatting sqref="E8:K8">
    <cfRule type="cellIs" dxfId="31" priority="3" stopIfTrue="1" operator="greaterThan">
      <formula>$E$8</formula>
    </cfRule>
    <cfRule type="cellIs" dxfId="30" priority="4" stopIfTrue="1" operator="equal">
      <formula>""</formula>
    </cfRule>
  </conditionalFormatting>
  <conditionalFormatting sqref="E9:K9">
    <cfRule type="cellIs" dxfId="29" priority="5" stopIfTrue="1" operator="greaterThan">
      <formula>$E$9</formula>
    </cfRule>
    <cfRule type="cellIs" dxfId="28" priority="6" stopIfTrue="1" operator="equal">
      <formula>""</formula>
    </cfRule>
  </conditionalFormatting>
  <conditionalFormatting sqref="E10:K10">
    <cfRule type="cellIs" dxfId="27" priority="7" stopIfTrue="1" operator="greaterThan">
      <formula>$E$10</formula>
    </cfRule>
    <cfRule type="cellIs" dxfId="26" priority="8" stopIfTrue="1" operator="equal">
      <formula>""</formula>
    </cfRule>
  </conditionalFormatting>
  <conditionalFormatting sqref="E11:K11">
    <cfRule type="cellIs" dxfId="25" priority="9" stopIfTrue="1" operator="greaterThan">
      <formula>$E$11</formula>
    </cfRule>
    <cfRule type="cellIs" dxfId="24" priority="10" stopIfTrue="1" operator="equal">
      <formula>""</formula>
    </cfRule>
  </conditionalFormatting>
  <conditionalFormatting sqref="E12:K12">
    <cfRule type="cellIs" dxfId="23" priority="11" stopIfTrue="1" operator="greaterThan">
      <formula>$E$12</formula>
    </cfRule>
    <cfRule type="cellIs" dxfId="22" priority="12" stopIfTrue="1" operator="equal">
      <formula>""</formula>
    </cfRule>
  </conditionalFormatting>
  <conditionalFormatting sqref="C15:K15">
    <cfRule type="cellIs" dxfId="21" priority="13" stopIfTrue="1" operator="equal">
      <formula>$D$17</formula>
    </cfRule>
    <cfRule type="cellIs" dxfId="20" priority="14" stopIfTrue="1" operator="equal">
      <formula>$D$18</formula>
    </cfRule>
    <cfRule type="cellIs" dxfId="19" priority="15" stopIfTrue="1" operator="equal">
      <formula>$D$19</formula>
    </cfRule>
    <cfRule type="cellIs" dxfId="18" priority="16" stopIfTrue="1" operator="equal">
      <formula>$D$20</formula>
    </cfRule>
    <cfRule type="cellIs" dxfId="17" priority="17" stopIfTrue="1" operator="equal">
      <formula>$D$21</formula>
    </cfRule>
  </conditionalFormatting>
  <pageMargins left="0.25" right="0.25" top="0.5" bottom="0.5" header="0.5" footer="0.5"/>
  <headerFooter alignWithMargins="0">
    <oddFooter>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G2" sqref="G2"/>
    </sheetView>
  </sheetViews>
  <sheetFormatPr baseColWidth="10" defaultColWidth="8.83203125" defaultRowHeight="12"/>
  <cols>
    <col min="1" max="1" width="10" hidden="1" customWidth="1"/>
    <col min="2" max="2" width="9.33203125" hidden="1" customWidth="1"/>
    <col min="3" max="3" width="12.1640625" customWidth="1"/>
    <col min="4" max="4" width="34.6640625" customWidth="1"/>
    <col min="5" max="5" width="9.83203125" customWidth="1"/>
    <col min="6" max="31" width="11.1640625" customWidth="1"/>
  </cols>
  <sheetData>
    <row r="1" spans="1:78">
      <c r="F1" s="20" t="s">
        <v>32</v>
      </c>
    </row>
    <row r="2" spans="1:78" ht="17">
      <c r="D2" s="4" t="s">
        <v>1</v>
      </c>
      <c r="G2" s="20"/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30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22">
        <v>1040</v>
      </c>
      <c r="G6" s="22">
        <v>1224</v>
      </c>
      <c r="H6" s="22">
        <v>1226</v>
      </c>
      <c r="I6" s="22">
        <v>1239</v>
      </c>
      <c r="J6" s="22">
        <v>2195</v>
      </c>
      <c r="K6" s="22">
        <v>2196</v>
      </c>
    </row>
    <row r="7" spans="1:78" ht="28">
      <c r="A7" s="13">
        <v>29292</v>
      </c>
      <c r="B7" s="13">
        <v>100640</v>
      </c>
      <c r="C7" s="12" t="s">
        <v>14</v>
      </c>
      <c r="D7" s="3" t="s">
        <v>15</v>
      </c>
      <c r="E7" s="3">
        <v>35</v>
      </c>
      <c r="F7" s="23"/>
      <c r="G7" s="23"/>
      <c r="H7" s="23"/>
      <c r="I7" s="23"/>
      <c r="J7" s="23"/>
      <c r="K7" s="23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28">
      <c r="A8" s="13">
        <v>29292</v>
      </c>
      <c r="B8" s="13">
        <v>100641</v>
      </c>
      <c r="C8" s="3" t="s">
        <v>14</v>
      </c>
      <c r="D8" s="3" t="s">
        <v>16</v>
      </c>
      <c r="E8" s="3">
        <v>35</v>
      </c>
      <c r="F8" s="23"/>
      <c r="G8" s="23"/>
      <c r="H8" s="23"/>
      <c r="I8" s="23"/>
      <c r="J8" s="23"/>
      <c r="K8" s="23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28">
      <c r="A9" s="13">
        <v>29292</v>
      </c>
      <c r="B9" s="13">
        <v>100642</v>
      </c>
      <c r="C9" s="3" t="s">
        <v>14</v>
      </c>
      <c r="D9" s="3" t="s">
        <v>17</v>
      </c>
      <c r="E9" s="3">
        <v>10</v>
      </c>
      <c r="F9" s="23"/>
      <c r="G9" s="23"/>
      <c r="H9" s="23"/>
      <c r="I9" s="23"/>
      <c r="J9" s="23"/>
      <c r="K9" s="23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28">
      <c r="A10" s="13">
        <v>29292</v>
      </c>
      <c r="B10" s="13">
        <v>100643</v>
      </c>
      <c r="C10" s="3" t="s">
        <v>14</v>
      </c>
      <c r="D10" s="3" t="s">
        <v>18</v>
      </c>
      <c r="E10" s="3">
        <v>10</v>
      </c>
      <c r="F10" s="23"/>
      <c r="G10" s="23"/>
      <c r="H10" s="23"/>
      <c r="I10" s="23"/>
      <c r="J10" s="23"/>
      <c r="K10" s="23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28">
      <c r="A11" s="13">
        <v>29292</v>
      </c>
      <c r="B11" s="13">
        <v>100644</v>
      </c>
      <c r="C11" s="3" t="s">
        <v>14</v>
      </c>
      <c r="D11" s="3" t="s">
        <v>19</v>
      </c>
      <c r="E11" s="3">
        <v>10</v>
      </c>
      <c r="F11" s="23"/>
      <c r="G11" s="23"/>
      <c r="H11" s="23"/>
      <c r="I11" s="23"/>
      <c r="J11" s="23"/>
      <c r="K11" s="23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28">
      <c r="A12" s="13">
        <v>29292</v>
      </c>
      <c r="B12" s="13">
        <v>100645</v>
      </c>
      <c r="C12" s="3" t="s">
        <v>14</v>
      </c>
      <c r="D12" s="3" t="s">
        <v>20</v>
      </c>
      <c r="E12" s="3">
        <v>10</v>
      </c>
      <c r="F12" s="23"/>
      <c r="G12" s="23"/>
      <c r="H12" s="23"/>
      <c r="I12" s="23"/>
      <c r="J12" s="23"/>
      <c r="K12" s="23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C14" t="s">
        <v>21</v>
      </c>
      <c r="E14">
        <f>SUMIF($E$6:$E$12, "&gt;0")</f>
        <v>110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C15" t="s">
        <v>22</v>
      </c>
      <c r="F15" s="14">
        <f>SUM($F$7:$F$12)</f>
        <v>0</v>
      </c>
      <c r="G15" s="14">
        <f>SUM($G$7:$G$12)</f>
        <v>0</v>
      </c>
      <c r="H15" s="14">
        <f>SUM($H$7:$H$12)</f>
        <v>0</v>
      </c>
      <c r="I15" s="14">
        <f>SUM($I$7:$I$12)</f>
        <v>0</v>
      </c>
      <c r="J15" s="14">
        <f>SUM($J$7:$J$12)</f>
        <v>0</v>
      </c>
      <c r="K15" s="14">
        <f>SUM($K$7:$K$12)</f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D16" t="s">
        <v>24</v>
      </c>
      <c r="E16" t="s">
        <v>25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3:78">
      <c r="C17" t="s">
        <v>23</v>
      </c>
      <c r="D17" s="15">
        <f>LARGE($F$15:$K$15,1)</f>
        <v>0</v>
      </c>
      <c r="E17">
        <f>INDEX($F$6:$K$6,MATCH($D$17,$F$15:$K$15,0))</f>
        <v>1040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3:78">
      <c r="C18" t="s">
        <v>26</v>
      </c>
      <c r="D18" s="16">
        <f>LARGE($F$15:$K$15,2)</f>
        <v>0</v>
      </c>
      <c r="E18">
        <f>INDEX($F$6:$K$6,MATCH($D$18,$F$15:$K$15,0))</f>
        <v>1040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3:78">
      <c r="C19" t="s">
        <v>27</v>
      </c>
      <c r="D19" s="17">
        <f>LARGE($F$15:$K$15,3)</f>
        <v>0</v>
      </c>
      <c r="E19">
        <f>INDEX($F$6:$K$6,MATCH($D$19,$F$15:$K$15,0))</f>
        <v>1040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3:78">
      <c r="C20" t="s">
        <v>28</v>
      </c>
      <c r="D20" s="18">
        <f>LARGE($F$15:$K$15,4)</f>
        <v>0</v>
      </c>
      <c r="E20">
        <f>INDEX($F$6:$K$6,MATCH($D$20,$F$15:$K$15,0))</f>
        <v>1040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3:78">
      <c r="C21" t="s">
        <v>29</v>
      </c>
      <c r="D21" s="19">
        <f>LARGE($F$15:$K$15,5)</f>
        <v>0</v>
      </c>
      <c r="E21">
        <f>INDEX($F$6:$K$6,MATCH($D$21,$F$15:$K$15,0))</f>
        <v>1040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3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3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3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3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3:78">
      <c r="C26" s="1"/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3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3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3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3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3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3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conditionalFormatting sqref="E7">
    <cfRule type="cellIs" dxfId="16" priority="1" stopIfTrue="1" operator="greaterThan">
      <formula>$E$7</formula>
    </cfRule>
    <cfRule type="cellIs" dxfId="15" priority="2" stopIfTrue="1" operator="equal">
      <formula>""</formula>
    </cfRule>
  </conditionalFormatting>
  <conditionalFormatting sqref="E8">
    <cfRule type="cellIs" dxfId="14" priority="3" stopIfTrue="1" operator="greaterThan">
      <formula>$E$8</formula>
    </cfRule>
    <cfRule type="cellIs" dxfId="13" priority="4" stopIfTrue="1" operator="equal">
      <formula>""</formula>
    </cfRule>
  </conditionalFormatting>
  <conditionalFormatting sqref="E9">
    <cfRule type="cellIs" dxfId="12" priority="5" stopIfTrue="1" operator="greaterThan">
      <formula>$E$9</formula>
    </cfRule>
    <cfRule type="cellIs" dxfId="11" priority="6" stopIfTrue="1" operator="equal">
      <formula>""</formula>
    </cfRule>
  </conditionalFormatting>
  <conditionalFormatting sqref="E10">
    <cfRule type="cellIs" dxfId="10" priority="7" stopIfTrue="1" operator="greaterThan">
      <formula>$E$10</formula>
    </cfRule>
    <cfRule type="cellIs" dxfId="9" priority="8" stopIfTrue="1" operator="equal">
      <formula>""</formula>
    </cfRule>
  </conditionalFormatting>
  <conditionalFormatting sqref="E11">
    <cfRule type="cellIs" dxfId="8" priority="9" stopIfTrue="1" operator="greaterThan">
      <formula>$E$11</formula>
    </cfRule>
    <cfRule type="cellIs" dxfId="7" priority="10" stopIfTrue="1" operator="equal">
      <formula>""</formula>
    </cfRule>
  </conditionalFormatting>
  <conditionalFormatting sqref="E12">
    <cfRule type="cellIs" dxfId="6" priority="11" stopIfTrue="1" operator="greaterThan">
      <formula>$E$12</formula>
    </cfRule>
    <cfRule type="cellIs" dxfId="5" priority="12" stopIfTrue="1" operator="equal">
      <formula>""</formula>
    </cfRule>
  </conditionalFormatting>
  <conditionalFormatting sqref="C15:K15">
    <cfRule type="cellIs" dxfId="4" priority="13" stopIfTrue="1" operator="equal">
      <formula>$D$17</formula>
    </cfRule>
    <cfRule type="cellIs" dxfId="3" priority="14" stopIfTrue="1" operator="equal">
      <formula>$D$18</formula>
    </cfRule>
    <cfRule type="cellIs" dxfId="2" priority="15" stopIfTrue="1" operator="equal">
      <formula>$D$19</formula>
    </cfRule>
    <cfRule type="cellIs" dxfId="1" priority="16" stopIfTrue="1" operator="equal">
      <formula>$D$20</formula>
    </cfRule>
    <cfRule type="cellIs" dxfId="0" priority="17" stopIfTrue="1" operator="equal">
      <formula>$D$21</formula>
    </cfRule>
  </conditionalFormatting>
  <pageMargins left="0.25" right="0.25" top="0.5" bottom="0.5" header="0.5" footer="0.5"/>
  <headerFooter alignWithMargins="0">
    <oddFooter>&amp;CPage &amp;P of &amp;N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Totals</vt:lpstr>
      <vt:lpstr>Judge1</vt:lpstr>
      <vt:lpstr>Judge2</vt:lpstr>
      <vt:lpstr>Judge3</vt:lpstr>
      <vt:lpstr>Judge4</vt:lpstr>
      <vt:lpstr>Judge5</vt:lpstr>
      <vt:lpstr>Judge6</vt:lpstr>
      <vt:lpstr>Judge7</vt:lpstr>
      <vt:lpstr>Judge8</vt:lpstr>
      <vt:lpstr>Judge9</vt:lpstr>
      <vt:lpstr>Judge10</vt:lpstr>
      <vt:lpstr>Printable</vt:lpstr>
    </vt:vector>
  </TitlesOfParts>
  <Company>Enterprise Development Group,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SkillsUSA ScoreMaster Template</dc:title>
  <dc:creator>Mark Williams</dc:creator>
  <dc:description>Conference Registration Scoring Template - updated June 2010</dc:description>
  <cp:lastModifiedBy>Peyton Holland</cp:lastModifiedBy>
  <cp:lastPrinted>2002-06-22T17:00:52Z</cp:lastPrinted>
  <dcterms:created xsi:type="dcterms:W3CDTF">2002-05-15T02:32:49Z</dcterms:created>
  <dcterms:modified xsi:type="dcterms:W3CDTF">2015-06-02T12:47:26Z</dcterms:modified>
</cp:coreProperties>
</file>