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7580" windowHeight="1230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3" i="8"/>
  <c r="I13"/>
  <c r="H13"/>
  <c r="G13"/>
  <c r="F13"/>
  <c r="E12"/>
  <c r="J13" i="7"/>
  <c r="I13"/>
  <c r="H13"/>
  <c r="G13"/>
  <c r="F13"/>
  <c r="E12"/>
  <c r="J13" i="6"/>
  <c r="I13"/>
  <c r="H13"/>
  <c r="G13"/>
  <c r="F13"/>
  <c r="E12"/>
  <c r="J13" i="5"/>
  <c r="I13"/>
  <c r="H13"/>
  <c r="G13"/>
  <c r="F13"/>
  <c r="E12"/>
  <c r="J13" i="4"/>
  <c r="I13"/>
  <c r="H13"/>
  <c r="G13"/>
  <c r="F13"/>
  <c r="E12"/>
  <c r="E12" i="9"/>
  <c r="J13"/>
  <c r="H13"/>
  <c r="F13"/>
  <c r="I13"/>
  <c r="G13"/>
  <c r="D19"/>
  <c r="E19"/>
  <c r="D18"/>
  <c r="E18"/>
  <c r="D17"/>
  <c r="E17"/>
  <c r="D16"/>
  <c r="E16"/>
  <c r="D15"/>
  <c r="E15"/>
  <c r="G7" i="1"/>
  <c r="H7"/>
  <c r="I7"/>
  <c r="J7"/>
  <c r="G8"/>
  <c r="H8"/>
  <c r="I8"/>
  <c r="J8"/>
  <c r="G9"/>
  <c r="H9"/>
  <c r="I9"/>
  <c r="J9"/>
  <c r="G10"/>
  <c r="H10"/>
  <c r="I10"/>
  <c r="J10"/>
  <c r="F10"/>
  <c r="F9"/>
  <c r="F8"/>
  <c r="F7"/>
  <c r="H13"/>
  <c r="E12"/>
  <c r="J13"/>
  <c r="G13"/>
  <c r="I13"/>
  <c r="F13"/>
  <c r="D16"/>
  <c r="E16"/>
  <c r="D18"/>
  <c r="E18"/>
  <c r="D15"/>
  <c r="E15"/>
  <c r="D19"/>
  <c r="E19"/>
  <c r="D17"/>
  <c r="E17"/>
</calcChain>
</file>

<file path=xl/sharedStrings.xml><?xml version="1.0" encoding="utf-8"?>
<sst xmlns="http://schemas.openxmlformats.org/spreadsheetml/2006/main" count="201" uniqueCount="32">
  <si>
    <t>Score Card</t>
  </si>
  <si>
    <t>Enter Scores on the JUDGE Tabs ONLY.  This Totals Tab will calculate automatically.</t>
  </si>
  <si>
    <t>Contest:</t>
  </si>
  <si>
    <t>Masonry Bulletin Board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</si>
  <si>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</si>
  <si>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</si>
  <si>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</si>
  <si>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</si>
  <si>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</si>
  <si>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</si>
  <si>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</si>
  <si>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</si>
  <si>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</si>
  <si>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</si>
  <si>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</si>
  <si>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</si>
  <si>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</si>
  <si>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Bulletin Board</t>
  </si>
  <si>
    <t>Presentation</t>
  </si>
  <si>
    <t>Penalty</t>
  </si>
  <si>
    <t>Resume Penalty</t>
  </si>
  <si>
    <t>Clothing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</si>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</sst>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  <xf numFmtId="0" fontId="6" fillId="0" borderId="1" xfId="0" applyFont="1" applyBorder="1" applyProtection="1">
      <protection locked="0"/>
    </xf>
  </cellXfs>
  <cellStyles count="2">
    <cellStyle name="Comma" xfId="1" builtinId="3"/>
    <cellStyle name="Normal" xfId="0" builtinId="0"/>
  </cellStyles>
  <dxfs count="91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1048</v>
      </c>
      <c r="G6" s="1">
        <v>1124</v>
      </c>
      <c r="H6" s="1">
        <v>1126</v>
      </c>
      <c r="I6" s="1">
        <v>1173</v>
      </c>
      <c r="J6" s="1">
        <v>1549</v>
      </c>
    </row>
    <row r="7" spans="1:69">
      <c r="A7" s="10">
        <v>11608</v>
      </c>
      <c r="B7" s="10">
        <v>688656</v>
      </c>
      <c r="C7" s="9" t="s">
        <v>16</v>
      </c>
      <c r="D7" s="3" t="s">
        <v>17</v>
      </c>
      <c r="E7" s="3">
        <v>50</v>
      </c>
      <c r="F7" s="20">
        <f>IF(ISERROR(AVERAGE(Judge1:Judge5!F7))," ", AVERAGE(Judge1:Judge5!F7))</f>
        <v>0</v>
      </c>
      <c r="G7" s="20">
        <f>IF(ISERROR(AVERAGE(Judge1:Judge5!G7))," ", AVERAGE(Judge1:Judge5!G7))</f>
        <v>42</v>
      </c>
      <c r="H7" s="20">
        <f>IF(ISERROR(AVERAGE(Judge1:Judge5!H7))," ", AVERAGE(Judge1:Judge5!H7))</f>
        <v>42</v>
      </c>
      <c r="I7" s="20">
        <f>IF(ISERROR(AVERAGE(Judge1:Judge5!I7))," ", AVERAGE(Judge1:Judge5!I7))</f>
        <v>47</v>
      </c>
      <c r="J7" s="20">
        <f>IF(ISERROR(AVERAGE(Judge1:Judge5!J7))," ", AVERAGE(Judge1:Judge5!J7))</f>
        <v>45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11608</v>
      </c>
      <c r="B8" s="10">
        <v>688657</v>
      </c>
      <c r="C8" s="3" t="s">
        <v>16</v>
      </c>
      <c r="D8" s="3" t="s">
        <v>18</v>
      </c>
      <c r="E8" s="3">
        <v>50</v>
      </c>
      <c r="F8" s="20">
        <f>IF(ISERROR(AVERAGE(Judge1:Judge5!F8))," ", AVERAGE(Judge1:Judge5!F8))</f>
        <v>0</v>
      </c>
      <c r="G8" s="20">
        <f>IF(ISERROR(AVERAGE(Judge1:Judge5!G8))," ", AVERAGE(Judge1:Judge5!G8))</f>
        <v>47</v>
      </c>
      <c r="H8" s="20">
        <f>IF(ISERROR(AVERAGE(Judge1:Judge5!H8))," ", AVERAGE(Judge1:Judge5!H8))</f>
        <v>46</v>
      </c>
      <c r="I8" s="20">
        <f>IF(ISERROR(AVERAGE(Judge1:Judge5!I8))," ", AVERAGE(Judge1:Judge5!I8))</f>
        <v>47</v>
      </c>
      <c r="J8" s="20">
        <f>IF(ISERROR(AVERAGE(Judge1:Judge5!J8))," ", AVERAGE(Judge1:Judge5!J8))</f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11608</v>
      </c>
      <c r="B9" s="10">
        <v>688658</v>
      </c>
      <c r="C9" s="11" t="s">
        <v>19</v>
      </c>
      <c r="D9" s="11" t="s">
        <v>20</v>
      </c>
      <c r="E9" s="11">
        <v>-5</v>
      </c>
      <c r="F9" s="21">
        <f>IF(ISERROR(AVERAGE(Judge1:Judge5!F9))," ", AVERAGE(Judge1:Judge5!F9))</f>
        <v>0</v>
      </c>
      <c r="G9" s="21">
        <f>IF(ISERROR(AVERAGE(Judge1:Judge5!G9))," ", AVERAGE(Judge1:Judge5!G9))</f>
        <v>0</v>
      </c>
      <c r="H9" s="21">
        <f>IF(ISERROR(AVERAGE(Judge1:Judge5!H9))," ", AVERAGE(Judge1:Judge5!H9))</f>
        <v>0</v>
      </c>
      <c r="I9" s="21">
        <f>IF(ISERROR(AVERAGE(Judge1:Judge5!I9))," ", AVERAGE(Judge1:Judge5!I9))</f>
        <v>0</v>
      </c>
      <c r="J9" s="21">
        <f>IF(ISERROR(AVERAGE(Judge1:Judge5!J9))," ", AVERAGE(Judge1:Judge5!J9))</f>
        <v>0</v>
      </c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11608</v>
      </c>
      <c r="B10" s="10">
        <v>688659</v>
      </c>
      <c r="C10" s="11" t="s">
        <v>19</v>
      </c>
      <c r="D10" s="11" t="s">
        <v>21</v>
      </c>
      <c r="E10" s="11">
        <v>-25</v>
      </c>
      <c r="F10" s="21">
        <f>IF(ISERROR(AVERAGE(Judge1:Judge5!F10))," ", AVERAGE(Judge1:Judge5!F10))</f>
        <v>0</v>
      </c>
      <c r="G10" s="21">
        <f>IF(ISERROR(AVERAGE(Judge1:Judge5!G10))," ", AVERAGE(Judge1:Judge5!G10))</f>
        <v>0</v>
      </c>
      <c r="H10" s="21">
        <f>IF(ISERROR(AVERAGE(Judge1:Judge5!H10))," ", AVERAGE(Judge1:Judge5!H10))</f>
        <v>0</v>
      </c>
      <c r="I10" s="21">
        <f>IF(ISERROR(AVERAGE(Judge1:Judge5!I10))," ", AVERAGE(Judge1:Judge5!I10))</f>
        <v>0</v>
      </c>
      <c r="J10" s="21">
        <f>IF(ISERROR(AVERAGE(Judge1:Judge5!J10))," ", AVERAGE(Judge1:Judge5!J10))</f>
        <v>0</v>
      </c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89</v>
      </c>
      <c r="H13" s="13">
        <f>SUM($H$7:$H$10)</f>
        <v>88</v>
      </c>
      <c r="I13" s="13">
        <f>SUM($I$7:$I$10)</f>
        <v>94</v>
      </c>
      <c r="J13" s="13">
        <f>SUM($J$7:$J$10)</f>
        <v>90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26</v>
      </c>
      <c r="D15" s="14">
        <f>LARGE($F$13:$J$13,1)</f>
        <v>94</v>
      </c>
      <c r="E15">
        <f>INDEX($F$6:$J$6,MATCH($D$15,$F$13:$J$13,0))</f>
        <v>1173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27</v>
      </c>
      <c r="D16" s="15">
        <f>LARGE($F$13:$J$13,2)</f>
        <v>90</v>
      </c>
      <c r="E16">
        <f>INDEX($F$6:$J$6,MATCH($D$16,$F$13:$J$13,0))</f>
        <v>1549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6">
        <f>LARGE($F$13:$J$13,3)</f>
        <v>89</v>
      </c>
      <c r="E17">
        <f>INDEX($F$6:$J$6,MATCH($D$17,$F$13:$J$13,0))</f>
        <v>1124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7">
        <f>LARGE($F$13:$J$13,4)</f>
        <v>88</v>
      </c>
      <c r="E18">
        <f>INDEX($F$6:$J$6,MATCH($D$18,$F$13:$J$13,0))</f>
        <v>1126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8">
        <f>LARGE($F$13:$J$13,5)</f>
        <v>0</v>
      </c>
      <c r="E19">
        <f>INDEX($F$6:$J$6,MATCH($D$19,$F$13:$J$13,0))</f>
        <v>1048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J7">
    <cfRule type="cellIs" dxfId="90" priority="1" stopIfTrue="1" operator="greaterThan">
      <formula>$E$7</formula>
    </cfRule>
    <cfRule type="cellIs" dxfId="89" priority="2" stopIfTrue="1" operator="equal">
      <formula>""</formula>
    </cfRule>
  </conditionalFormatting>
  <conditionalFormatting sqref="E8:J8">
    <cfRule type="cellIs" dxfId="88" priority="3" stopIfTrue="1" operator="greaterThan">
      <formula>$E$8</formula>
    </cfRule>
    <cfRule type="cellIs" dxfId="87" priority="4" stopIfTrue="1" operator="equal">
      <formula>""</formula>
    </cfRule>
  </conditionalFormatting>
  <conditionalFormatting sqref="E9:J9">
    <cfRule type="cellIs" dxfId="86" priority="5" stopIfTrue="1" operator="lessThan">
      <formula>$E$9</formula>
    </cfRule>
    <cfRule type="cellIs" dxfId="85" priority="6" stopIfTrue="1" operator="greaterThan">
      <formula>0</formula>
    </cfRule>
  </conditionalFormatting>
  <conditionalFormatting sqref="E10:J10">
    <cfRule type="cellIs" dxfId="84" priority="7" stopIfTrue="1" operator="lessThan">
      <formula>$E$10</formula>
    </cfRule>
    <cfRule type="cellIs" dxfId="83" priority="8" stopIfTrue="1" operator="greaterThan">
      <formula>0</formula>
    </cfRule>
  </conditionalFormatting>
  <conditionalFormatting sqref="C13:J13">
    <cfRule type="cellIs" dxfId="82" priority="9" stopIfTrue="1" operator="equal">
      <formula>$D$15</formula>
    </cfRule>
    <cfRule type="cellIs" dxfId="81" priority="10" stopIfTrue="1" operator="equal">
      <formula>$D$16</formula>
    </cfRule>
    <cfRule type="cellIs" dxfId="80" priority="11" stopIfTrue="1" operator="equal">
      <formula>$D$17</formula>
    </cfRule>
    <cfRule type="cellIs" dxfId="79" priority="12" stopIfTrue="1" operator="equal">
      <formula>$D$18</formula>
    </cfRule>
    <cfRule type="cellIs" dxfId="78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J1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1048</v>
      </c>
      <c r="G6" s="1">
        <v>1124</v>
      </c>
      <c r="H6" s="1">
        <v>1126</v>
      </c>
      <c r="I6" s="1">
        <v>1173</v>
      </c>
      <c r="J6" s="1">
        <v>1549</v>
      </c>
    </row>
    <row r="7" spans="1:69" ht="28">
      <c r="A7" s="10">
        <v>11608</v>
      </c>
      <c r="B7" s="10">
        <v>688656</v>
      </c>
      <c r="C7" s="9" t="s">
        <v>16</v>
      </c>
      <c r="D7" s="3" t="s">
        <v>17</v>
      </c>
      <c r="E7" s="3">
        <v>50</v>
      </c>
      <c r="F7" s="24">
        <v>0</v>
      </c>
      <c r="G7" s="24">
        <v>42</v>
      </c>
      <c r="H7" s="24">
        <v>42</v>
      </c>
      <c r="I7" s="24">
        <v>47</v>
      </c>
      <c r="J7" s="24">
        <v>45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11608</v>
      </c>
      <c r="B8" s="10">
        <v>688657</v>
      </c>
      <c r="C8" s="3" t="s">
        <v>16</v>
      </c>
      <c r="D8" s="3" t="s">
        <v>18</v>
      </c>
      <c r="E8" s="3">
        <v>50</v>
      </c>
      <c r="F8" s="24">
        <v>0</v>
      </c>
      <c r="G8" s="24">
        <v>47</v>
      </c>
      <c r="H8" s="24">
        <v>46</v>
      </c>
      <c r="I8" s="24">
        <v>47</v>
      </c>
      <c r="J8" s="24">
        <v>45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11608</v>
      </c>
      <c r="B9" s="10">
        <v>688658</v>
      </c>
      <c r="C9" s="11" t="s">
        <v>19</v>
      </c>
      <c r="D9" s="11" t="s">
        <v>20</v>
      </c>
      <c r="E9" s="11">
        <v>-5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11608</v>
      </c>
      <c r="B10" s="10">
        <v>688659</v>
      </c>
      <c r="C10" s="11" t="s">
        <v>19</v>
      </c>
      <c r="D10" s="11" t="s">
        <v>21</v>
      </c>
      <c r="E10" s="11">
        <v>-25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89</v>
      </c>
      <c r="H13" s="13">
        <f>SUM($H$7:$H$10)</f>
        <v>88</v>
      </c>
      <c r="I13" s="13">
        <f>SUM($I$7:$I$10)</f>
        <v>94</v>
      </c>
      <c r="J13" s="13">
        <f>SUM($J$7:$J$10)</f>
        <v>90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conditionalFormatting sqref="E7">
    <cfRule type="cellIs" dxfId="77" priority="1" stopIfTrue="1" operator="greaterThan">
      <formula>$E$7</formula>
    </cfRule>
    <cfRule type="cellIs" dxfId="76" priority="2" stopIfTrue="1" operator="equal">
      <formula>""</formula>
    </cfRule>
  </conditionalFormatting>
  <conditionalFormatting sqref="E8">
    <cfRule type="cellIs" dxfId="75" priority="3" stopIfTrue="1" operator="greaterThan">
      <formula>$E$8</formula>
    </cfRule>
    <cfRule type="cellIs" dxfId="74" priority="4" stopIfTrue="1" operator="equal">
      <formula>""</formula>
    </cfRule>
  </conditionalFormatting>
  <conditionalFormatting sqref="E9">
    <cfRule type="cellIs" dxfId="73" priority="5" stopIfTrue="1" operator="lessThan">
      <formula>$E$9</formula>
    </cfRule>
    <cfRule type="cellIs" dxfId="72" priority="6" stopIfTrue="1" operator="greaterThan">
      <formula>0</formula>
    </cfRule>
  </conditionalFormatting>
  <conditionalFormatting sqref="E10">
    <cfRule type="cellIs" dxfId="71" priority="7" stopIfTrue="1" operator="lessThan">
      <formula>$E$10</formula>
    </cfRule>
    <cfRule type="cellIs" dxfId="70" priority="8" stopIfTrue="1" operator="greaterThan">
      <formula>0</formula>
    </cfRule>
  </conditionalFormatting>
  <conditionalFormatting sqref="C13:J13">
    <cfRule type="cellIs" dxfId="69" priority="9" stopIfTrue="1" operator="equal">
      <formula>$D$15</formula>
    </cfRule>
    <cfRule type="cellIs" dxfId="68" priority="10" stopIfTrue="1" operator="equal">
      <formula>$D$16</formula>
    </cfRule>
    <cfRule type="cellIs" dxfId="67" priority="11" stopIfTrue="1" operator="equal">
      <formula>$D$17</formula>
    </cfRule>
    <cfRule type="cellIs" dxfId="66" priority="12" stopIfTrue="1" operator="equal">
      <formula>$D$18</formula>
    </cfRule>
    <cfRule type="cellIs" dxfId="65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1048</v>
      </c>
      <c r="G6" s="1">
        <v>1124</v>
      </c>
      <c r="H6" s="1">
        <v>1126</v>
      </c>
      <c r="I6" s="1">
        <v>1173</v>
      </c>
      <c r="J6" s="1">
        <v>1549</v>
      </c>
    </row>
    <row r="7" spans="1:69">
      <c r="A7" s="10">
        <v>11608</v>
      </c>
      <c r="B7" s="10">
        <v>688656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11608</v>
      </c>
      <c r="B8" s="10">
        <v>688657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11608</v>
      </c>
      <c r="B9" s="10">
        <v>688658</v>
      </c>
      <c r="C9" s="11" t="s">
        <v>19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11608</v>
      </c>
      <c r="B10" s="10">
        <v>688659</v>
      </c>
      <c r="C10" s="11" t="s">
        <v>19</v>
      </c>
      <c r="D10" s="11" t="s">
        <v>21</v>
      </c>
      <c r="E10" s="11">
        <v>-25</v>
      </c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13">
        <f>SUM($H$7:$H$10)</f>
        <v>0</v>
      </c>
      <c r="I13" s="13">
        <f>SUM($I$7:$I$10)</f>
        <v>0</v>
      </c>
      <c r="J13" s="13">
        <f>SUM($J$7:$J$10)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64" priority="1" stopIfTrue="1" operator="greaterThan">
      <formula>$E$7</formula>
    </cfRule>
    <cfRule type="cellIs" dxfId="63" priority="2" stopIfTrue="1" operator="equal">
      <formula>""</formula>
    </cfRule>
  </conditionalFormatting>
  <conditionalFormatting sqref="E8:J8">
    <cfRule type="cellIs" dxfId="62" priority="3" stopIfTrue="1" operator="greaterThan">
      <formula>$E$8</formula>
    </cfRule>
    <cfRule type="cellIs" dxfId="61" priority="4" stopIfTrue="1" operator="equal">
      <formula>""</formula>
    </cfRule>
  </conditionalFormatting>
  <conditionalFormatting sqref="E9:J9">
    <cfRule type="cellIs" dxfId="60" priority="5" stopIfTrue="1" operator="lessThan">
      <formula>$E$9</formula>
    </cfRule>
    <cfRule type="cellIs" dxfId="59" priority="6" stopIfTrue="1" operator="greaterThan">
      <formula>0</formula>
    </cfRule>
  </conditionalFormatting>
  <conditionalFormatting sqref="E10:J10">
    <cfRule type="cellIs" dxfId="58" priority="7" stopIfTrue="1" operator="lessThan">
      <formula>$E$10</formula>
    </cfRule>
    <cfRule type="cellIs" dxfId="57" priority="8" stopIfTrue="1" operator="greaterThan">
      <formula>0</formula>
    </cfRule>
  </conditionalFormatting>
  <conditionalFormatting sqref="C13:J13">
    <cfRule type="cellIs" dxfId="56" priority="9" stopIfTrue="1" operator="equal">
      <formula>$D$15</formula>
    </cfRule>
    <cfRule type="cellIs" dxfId="55" priority="10" stopIfTrue="1" operator="equal">
      <formula>$D$16</formula>
    </cfRule>
    <cfRule type="cellIs" dxfId="54" priority="11" stopIfTrue="1" operator="equal">
      <formula>$D$17</formula>
    </cfRule>
    <cfRule type="cellIs" dxfId="53" priority="12" stopIfTrue="1" operator="equal">
      <formula>$D$18</formula>
    </cfRule>
    <cfRule type="cellIs" dxfId="52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1048</v>
      </c>
      <c r="G6" s="1">
        <v>1124</v>
      </c>
      <c r="H6" s="1">
        <v>1126</v>
      </c>
      <c r="I6" s="1">
        <v>1173</v>
      </c>
      <c r="J6" s="1">
        <v>1549</v>
      </c>
    </row>
    <row r="7" spans="1:69">
      <c r="A7" s="10">
        <v>11608</v>
      </c>
      <c r="B7" s="10">
        <v>688656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11608</v>
      </c>
      <c r="B8" s="10">
        <v>688657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11608</v>
      </c>
      <c r="B9" s="10">
        <v>688658</v>
      </c>
      <c r="C9" s="11" t="s">
        <v>19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11608</v>
      </c>
      <c r="B10" s="10">
        <v>688659</v>
      </c>
      <c r="C10" s="11" t="s">
        <v>19</v>
      </c>
      <c r="D10" s="11" t="s">
        <v>21</v>
      </c>
      <c r="E10" s="11">
        <v>-25</v>
      </c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13">
        <f>SUM($H$7:$H$10)</f>
        <v>0</v>
      </c>
      <c r="I13" s="13">
        <f>SUM($I$7:$I$10)</f>
        <v>0</v>
      </c>
      <c r="J13" s="13">
        <f>SUM($J$7:$J$10)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51" priority="1" stopIfTrue="1" operator="greaterThan">
      <formula>$E$7</formula>
    </cfRule>
    <cfRule type="cellIs" dxfId="50" priority="2" stopIfTrue="1" operator="equal">
      <formula>""</formula>
    </cfRule>
  </conditionalFormatting>
  <conditionalFormatting sqref="E8:J8">
    <cfRule type="cellIs" dxfId="49" priority="3" stopIfTrue="1" operator="greaterThan">
      <formula>$E$8</formula>
    </cfRule>
    <cfRule type="cellIs" dxfId="48" priority="4" stopIfTrue="1" operator="equal">
      <formula>""</formula>
    </cfRule>
  </conditionalFormatting>
  <conditionalFormatting sqref="E9:J9">
    <cfRule type="cellIs" dxfId="47" priority="5" stopIfTrue="1" operator="lessThan">
      <formula>$E$9</formula>
    </cfRule>
    <cfRule type="cellIs" dxfId="46" priority="6" stopIfTrue="1" operator="greaterThan">
      <formula>0</formula>
    </cfRule>
  </conditionalFormatting>
  <conditionalFormatting sqref="E10:J10">
    <cfRule type="cellIs" dxfId="45" priority="7" stopIfTrue="1" operator="lessThan">
      <formula>$E$10</formula>
    </cfRule>
    <cfRule type="cellIs" dxfId="44" priority="8" stopIfTrue="1" operator="greaterThan">
      <formula>0</formula>
    </cfRule>
  </conditionalFormatting>
  <conditionalFormatting sqref="C13:J13">
    <cfRule type="cellIs" dxfId="43" priority="9" stopIfTrue="1" operator="equal">
      <formula>$D$15</formula>
    </cfRule>
    <cfRule type="cellIs" dxfId="42" priority="10" stopIfTrue="1" operator="equal">
      <formula>$D$16</formula>
    </cfRule>
    <cfRule type="cellIs" dxfId="41" priority="11" stopIfTrue="1" operator="equal">
      <formula>$D$17</formula>
    </cfRule>
    <cfRule type="cellIs" dxfId="40" priority="12" stopIfTrue="1" operator="equal">
      <formula>$D$18</formula>
    </cfRule>
    <cfRule type="cellIs" dxfId="39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1048</v>
      </c>
      <c r="G6" s="1">
        <v>1124</v>
      </c>
      <c r="H6" s="1">
        <v>1126</v>
      </c>
      <c r="I6" s="1">
        <v>1173</v>
      </c>
      <c r="J6" s="1">
        <v>1549</v>
      </c>
    </row>
    <row r="7" spans="1:69">
      <c r="A7" s="10">
        <v>11608</v>
      </c>
      <c r="B7" s="10">
        <v>688656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11608</v>
      </c>
      <c r="B8" s="10">
        <v>688657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11608</v>
      </c>
      <c r="B9" s="10">
        <v>688658</v>
      </c>
      <c r="C9" s="11" t="s">
        <v>19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11608</v>
      </c>
      <c r="B10" s="10">
        <v>688659</v>
      </c>
      <c r="C10" s="11" t="s">
        <v>19</v>
      </c>
      <c r="D10" s="11" t="s">
        <v>21</v>
      </c>
      <c r="E10" s="11">
        <v>-25</v>
      </c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13">
        <f>SUM($H$7:$H$10)</f>
        <v>0</v>
      </c>
      <c r="I13" s="13">
        <f>SUM($I$7:$I$10)</f>
        <v>0</v>
      </c>
      <c r="J13" s="13">
        <f>SUM($J$7:$J$10)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38" priority="1" stopIfTrue="1" operator="greaterThan">
      <formula>$E$7</formula>
    </cfRule>
    <cfRule type="cellIs" dxfId="37" priority="2" stopIfTrue="1" operator="equal">
      <formula>""</formula>
    </cfRule>
  </conditionalFormatting>
  <conditionalFormatting sqref="E8:J8">
    <cfRule type="cellIs" dxfId="36" priority="3" stopIfTrue="1" operator="greaterThan">
      <formula>$E$8</formula>
    </cfRule>
    <cfRule type="cellIs" dxfId="35" priority="4" stopIfTrue="1" operator="equal">
      <formula>""</formula>
    </cfRule>
  </conditionalFormatting>
  <conditionalFormatting sqref="E9:J9">
    <cfRule type="cellIs" dxfId="34" priority="5" stopIfTrue="1" operator="lessThan">
      <formula>$E$9</formula>
    </cfRule>
    <cfRule type="cellIs" dxfId="33" priority="6" stopIfTrue="1" operator="greaterThan">
      <formula>0</formula>
    </cfRule>
  </conditionalFormatting>
  <conditionalFormatting sqref="E10:J10">
    <cfRule type="cellIs" dxfId="32" priority="7" stopIfTrue="1" operator="lessThan">
      <formula>$E$10</formula>
    </cfRule>
    <cfRule type="cellIs" dxfId="31" priority="8" stopIfTrue="1" operator="greaterThan">
      <formula>0</formula>
    </cfRule>
  </conditionalFormatting>
  <conditionalFormatting sqref="C13:J13">
    <cfRule type="cellIs" dxfId="30" priority="9" stopIfTrue="1" operator="equal">
      <formula>$D$15</formula>
    </cfRule>
    <cfRule type="cellIs" dxfId="29" priority="10" stopIfTrue="1" operator="equal">
      <formula>$D$16</formula>
    </cfRule>
    <cfRule type="cellIs" dxfId="28" priority="11" stopIfTrue="1" operator="equal">
      <formula>$D$17</formula>
    </cfRule>
    <cfRule type="cellIs" dxfId="27" priority="12" stopIfTrue="1" operator="equal">
      <formula>$D$18</formula>
    </cfRule>
    <cfRule type="cellIs" dxfId="26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1048</v>
      </c>
      <c r="G6" s="1">
        <v>1124</v>
      </c>
      <c r="H6" s="1">
        <v>1126</v>
      </c>
      <c r="I6" s="1">
        <v>1173</v>
      </c>
      <c r="J6" s="1">
        <v>1549</v>
      </c>
    </row>
    <row r="7" spans="1:69">
      <c r="A7" s="10">
        <v>11608</v>
      </c>
      <c r="B7" s="10">
        <v>688656</v>
      </c>
      <c r="C7" s="9" t="s">
        <v>16</v>
      </c>
      <c r="D7" s="3" t="s">
        <v>17</v>
      </c>
      <c r="E7" s="3">
        <v>50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11608</v>
      </c>
      <c r="B8" s="10">
        <v>688657</v>
      </c>
      <c r="C8" s="3" t="s">
        <v>16</v>
      </c>
      <c r="D8" s="3" t="s">
        <v>18</v>
      </c>
      <c r="E8" s="3">
        <v>50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11608</v>
      </c>
      <c r="B9" s="10">
        <v>688658</v>
      </c>
      <c r="C9" s="11" t="s">
        <v>19</v>
      </c>
      <c r="D9" s="11" t="s">
        <v>20</v>
      </c>
      <c r="E9" s="11">
        <v>-5</v>
      </c>
      <c r="F9" s="12"/>
      <c r="G9" s="12"/>
      <c r="H9" s="12"/>
      <c r="I9" s="12"/>
      <c r="J9" s="12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11608</v>
      </c>
      <c r="B10" s="10">
        <v>688659</v>
      </c>
      <c r="C10" s="11" t="s">
        <v>19</v>
      </c>
      <c r="D10" s="11" t="s">
        <v>21</v>
      </c>
      <c r="E10" s="11">
        <v>-25</v>
      </c>
      <c r="F10" s="12"/>
      <c r="G10" s="12"/>
      <c r="H10" s="12"/>
      <c r="I10" s="12"/>
      <c r="J10" s="12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13">
        <f>SUM($H$7:$H$10)</f>
        <v>0</v>
      </c>
      <c r="I13" s="13">
        <f>SUM($I$7:$I$10)</f>
        <v>0</v>
      </c>
      <c r="J13" s="13">
        <f>SUM($J$7:$J$10)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25" priority="1" stopIfTrue="1" operator="greaterThan">
      <formula>$E$7</formula>
    </cfRule>
    <cfRule type="cellIs" dxfId="24" priority="2" stopIfTrue="1" operator="equal">
      <formula>""</formula>
    </cfRule>
  </conditionalFormatting>
  <conditionalFormatting sqref="E8:J8">
    <cfRule type="cellIs" dxfId="23" priority="3" stopIfTrue="1" operator="greaterThan">
      <formula>$E$8</formula>
    </cfRule>
    <cfRule type="cellIs" dxfId="22" priority="4" stopIfTrue="1" operator="equal">
      <formula>""</formula>
    </cfRule>
  </conditionalFormatting>
  <conditionalFormatting sqref="E9:J9">
    <cfRule type="cellIs" dxfId="21" priority="5" stopIfTrue="1" operator="lessThan">
      <formula>$E$9</formula>
    </cfRule>
    <cfRule type="cellIs" dxfId="20" priority="6" stopIfTrue="1" operator="greaterThan">
      <formula>0</formula>
    </cfRule>
  </conditionalFormatting>
  <conditionalFormatting sqref="E10:J10">
    <cfRule type="cellIs" dxfId="19" priority="7" stopIfTrue="1" operator="lessThan">
      <formula>$E$10</formula>
    </cfRule>
    <cfRule type="cellIs" dxfId="18" priority="8" stopIfTrue="1" operator="greaterThan">
      <formula>0</formula>
    </cfRule>
  </conditionalFormatting>
  <conditionalFormatting sqref="C13:J13">
    <cfRule type="cellIs" dxfId="17" priority="9" stopIfTrue="1" operator="equal">
      <formula>$D$15</formula>
    </cfRule>
    <cfRule type="cellIs" dxfId="16" priority="10" stopIfTrue="1" operator="equal">
      <formula>$D$16</formula>
    </cfRule>
    <cfRule type="cellIs" dxfId="15" priority="11" stopIfTrue="1" operator="equal">
      <formula>$D$17</formula>
    </cfRule>
    <cfRule type="cellIs" dxfId="14" priority="12" stopIfTrue="1" operator="equal">
      <formula>$D$18</formula>
    </cfRule>
    <cfRule type="cellIs" dxfId="13" priority="13" stopIfTrue="1" operator="equal">
      <formula>$D$19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J10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31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1048</v>
      </c>
      <c r="G6" s="22">
        <v>1124</v>
      </c>
      <c r="H6" s="22">
        <v>1126</v>
      </c>
      <c r="I6" s="22">
        <v>1173</v>
      </c>
      <c r="J6" s="22">
        <v>1549</v>
      </c>
    </row>
    <row r="7" spans="1:69" ht="47.25" customHeight="1">
      <c r="A7" s="10">
        <v>11608</v>
      </c>
      <c r="B7" s="10">
        <v>688656</v>
      </c>
      <c r="C7" s="9" t="s">
        <v>16</v>
      </c>
      <c r="D7" s="3" t="s">
        <v>17</v>
      </c>
      <c r="E7" s="3">
        <v>50</v>
      </c>
      <c r="F7" s="23"/>
      <c r="G7" s="23"/>
      <c r="H7" s="23"/>
      <c r="I7" s="23"/>
      <c r="J7" s="2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47.25" customHeight="1">
      <c r="A8" s="10">
        <v>11608</v>
      </c>
      <c r="B8" s="10">
        <v>688657</v>
      </c>
      <c r="C8" s="3" t="s">
        <v>16</v>
      </c>
      <c r="D8" s="3" t="s">
        <v>18</v>
      </c>
      <c r="E8" s="3">
        <v>50</v>
      </c>
      <c r="F8" s="23"/>
      <c r="G8" s="23"/>
      <c r="H8" s="23"/>
      <c r="I8" s="23"/>
      <c r="J8" s="2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47.25" customHeight="1">
      <c r="A9" s="10">
        <v>11608</v>
      </c>
      <c r="B9" s="10">
        <v>688658</v>
      </c>
      <c r="C9" s="11" t="s">
        <v>19</v>
      </c>
      <c r="D9" s="11" t="s">
        <v>20</v>
      </c>
      <c r="E9" s="11">
        <v>-5</v>
      </c>
      <c r="F9" s="23"/>
      <c r="G9" s="23"/>
      <c r="H9" s="23"/>
      <c r="I9" s="23"/>
      <c r="J9" s="23"/>
      <c r="K9" s="1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47.25" customHeight="1">
      <c r="A10" s="10">
        <v>11608</v>
      </c>
      <c r="B10" s="10">
        <v>688659</v>
      </c>
      <c r="C10" s="11" t="s">
        <v>19</v>
      </c>
      <c r="D10" s="11" t="s">
        <v>21</v>
      </c>
      <c r="E10" s="11">
        <v>-25</v>
      </c>
      <c r="F10" s="23"/>
      <c r="G10" s="23"/>
      <c r="H10" s="23"/>
      <c r="I10" s="23"/>
      <c r="J10" s="23"/>
      <c r="K10" s="1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C12" t="s">
        <v>22</v>
      </c>
      <c r="E12">
        <f>SUMIF($E$6:$E$10, "&gt;0")</f>
        <v>100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C13" t="s">
        <v>23</v>
      </c>
      <c r="F13" s="13">
        <f>SUM($F$7:$F$10)</f>
        <v>0</v>
      </c>
      <c r="G13" s="13">
        <f>SUM($G$7:$G$10)</f>
        <v>0</v>
      </c>
      <c r="H13" s="13">
        <f>SUM($H$7:$H$10)</f>
        <v>0</v>
      </c>
      <c r="I13" s="13">
        <f>SUM($I$7:$I$10)</f>
        <v>0</v>
      </c>
      <c r="J13" s="13">
        <f>SUM($J$7:$J$10)</f>
        <v>0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D14" t="s">
        <v>24</v>
      </c>
      <c r="E14" t="s">
        <v>25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26</v>
      </c>
      <c r="D15" s="14">
        <f>LARGE($F$13:$J$13,1)</f>
        <v>0</v>
      </c>
      <c r="E15">
        <f>INDEX($F$6:$J$6,MATCH($D$15,$F$13:$J$13,0))</f>
        <v>1048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C16" t="s">
        <v>27</v>
      </c>
      <c r="D16" s="15">
        <f>LARGE($F$13:$J$13,2)</f>
        <v>0</v>
      </c>
      <c r="E16">
        <f>INDEX($F$6:$J$6,MATCH($D$16,$F$13:$J$13,0))</f>
        <v>1048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6">
        <f>LARGE($F$13:$J$13,3)</f>
        <v>0</v>
      </c>
      <c r="E17">
        <f>INDEX($F$6:$J$6,MATCH($D$17,$F$13:$J$13,0))</f>
        <v>1048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7">
        <f>LARGE($F$13:$J$13,4)</f>
        <v>0</v>
      </c>
      <c r="E18">
        <f>INDEX($F$6:$J$6,MATCH($D$18,$F$13:$J$13,0))</f>
        <v>1048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8">
        <f>LARGE($F$13:$J$13,5)</f>
        <v>0</v>
      </c>
      <c r="E19">
        <f>INDEX($F$6:$J$6,MATCH($D$19,$F$13:$J$13,0))</f>
        <v>1048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phoneticPr fontId="7" type="noConversion"/>
  <conditionalFormatting sqref="E7">
    <cfRule type="cellIs" dxfId="12" priority="1" stopIfTrue="1" operator="greaterThan">
      <formula>$E$7</formula>
    </cfRule>
    <cfRule type="cellIs" dxfId="11" priority="2" stopIfTrue="1" operator="equal">
      <formula>""</formula>
    </cfRule>
  </conditionalFormatting>
  <conditionalFormatting sqref="E8">
    <cfRule type="cellIs" dxfId="10" priority="3" stopIfTrue="1" operator="greaterThan">
      <formula>$E$8</formula>
    </cfRule>
    <cfRule type="cellIs" dxfId="9" priority="4" stopIfTrue="1" operator="equal">
      <formula>""</formula>
    </cfRule>
  </conditionalFormatting>
  <conditionalFormatting sqref="E9">
    <cfRule type="cellIs" dxfId="8" priority="5" stopIfTrue="1" operator="lessThan">
      <formula>$E$9</formula>
    </cfRule>
    <cfRule type="cellIs" dxfId="7" priority="6" stopIfTrue="1" operator="greaterThan">
      <formula>0</formula>
    </cfRule>
  </conditionalFormatting>
  <conditionalFormatting sqref="E10">
    <cfRule type="cellIs" dxfId="6" priority="7" stopIfTrue="1" operator="lessThan">
      <formula>$E$10</formula>
    </cfRule>
    <cfRule type="cellIs" dxfId="5" priority="8" stopIfTrue="1" operator="greaterThan">
      <formula>0</formula>
    </cfRule>
  </conditionalFormatting>
  <conditionalFormatting sqref="C13:J13">
    <cfRule type="cellIs" dxfId="4" priority="9" stopIfTrue="1" operator="equal">
      <formula>$D$15</formula>
    </cfRule>
    <cfRule type="cellIs" dxfId="3" priority="10" stopIfTrue="1" operator="equal">
      <formula>$D$16</formula>
    </cfRule>
    <cfRule type="cellIs" dxfId="2" priority="11" stopIfTrue="1" operator="equal">
      <formula>$D$17</formula>
    </cfRule>
    <cfRule type="cellIs" dxfId="1" priority="12" stopIfTrue="1" operator="equal">
      <formula>$D$18</formula>
    </cfRule>
    <cfRule type="cellIs" dxfId="0" priority="13" stopIfTrue="1" operator="equal">
      <formula>$D$19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2016-05-03T02:21:12Z</dcterms:modified>
  <cp:category/>
  <cp:contentStatus/>
</cp:coreProperties>
</file>