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<sst xmlns="http://schemas.openxmlformats.org/spreadsheetml/2006/main" count="480" uniqueCount="38">
  <si>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</si>
  <si>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</si>
  <si>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</si>
  <si>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</si>
  <si>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</si>
  <si>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</si>
  <si>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</si>
  <si>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</si>
  <si>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</si>
  <si>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</si>
  <si>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</si>
  <si>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</si>
  <si>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Motorcycle Service Technology</t>
  </si>
  <si>
    <t>S</t>
  </si>
  <si>
    <t>Standard</t>
  </si>
  <si>
    <t>Cylinder Bore &amp; Piston Measurement</t>
  </si>
  <si>
    <t>XR1200 Digital Tech II Diagnostics</t>
  </si>
  <si>
    <t>Harley Davidson PHD Testing</t>
  </si>
  <si>
    <t>Wheel Bearing Removal/Replacement</t>
  </si>
  <si>
    <t>TC-96 Cam and Oil Pump Assembly</t>
  </si>
  <si>
    <t>Motorcyle Theory Written Test</t>
  </si>
  <si>
    <t>Service Manual Written Test</t>
  </si>
  <si>
    <t>Industry Essay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</si>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</sst>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36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23">
        <f>IF(ISERROR(AVERAGE(Judge1:Judge10!F7))," ",AVERAGE(Judge1:Judge10!F7))</f>
        <v>210</v>
      </c>
      <c r="G7" s="23">
        <f>IF(ISERROR(AVERAGE(Judge1:Judge10!G7))," ",AVERAGE(Judge1:Judge10!G7))</f>
        <v>190</v>
      </c>
      <c r="H7" s="23">
        <f>IF(ISERROR(AVERAGE(Judge1:Judge10!H7))," ",AVERAGE(Judge1:Judge10!H7))</f>
        <v>250</v>
      </c>
      <c r="I7" s="23">
        <f>IF(ISERROR(AVERAGE(Judge1:Judge10!I7))," ",AVERAGE(Judge1:Judge10!I7))</f>
        <v>270</v>
      </c>
      <c r="J7" s="23">
        <f>IF(ISERROR(AVERAGE(Judge1:Judge10!J7))," ",AVERAGE(Judge1:Judge10!J7))</f>
        <v>170</v>
      </c>
      <c r="K7" s="23">
        <f>IF(ISERROR(AVERAGE(Judge1:Judge10!K7))," ",AVERAGE(Judge1:Judge10!K7))</f>
        <v>270</v>
      </c>
      <c r="L7" s="23">
        <f>IF(ISERROR(AVERAGE(Judge1:Judge10!L7))," ",AVERAGE(Judge1:Judge10!L7))</f>
        <v>180</v>
      </c>
      <c r="M7" s="23">
        <f>IF(ISERROR(AVERAGE(Judge1:Judge10!M7))," ",AVERAGE(Judge1:Judge10!M7))</f>
        <v>120</v>
      </c>
      <c r="N7" s="23">
        <f>IF(ISERROR(AVERAGE(Judge1:Judge10!N7))," ",AVERAGE(Judge1:Judge10!N7))</f>
        <v>290</v>
      </c>
      <c r="O7" s="23">
        <f>IF(ISERROR(AVERAGE(Judge1:Judge10!O7))," ",AVERAGE(Judge1:Judge10!O7))</f>
        <v>170</v>
      </c>
      <c r="P7" s="23">
        <f>IF(ISERROR(AVERAGE(Judge1:Judge10!P7))," ",AVERAGE(Judge1:Judge10!P7))</f>
        <v>230</v>
      </c>
      <c r="Q7" s="23">
        <f>IF(ISERROR(AVERAGE(Judge1:Judge10!Q7))," ",AVERAGE(Judge1:Judge10!Q7))</f>
        <v>260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23" t="str">
        <f>IF(ISERROR(AVERAGE(Judge1:Judge10!F8))," ",AVERAGE(Judge1:Judge10!F8))</f>
        <v> </v>
      </c>
      <c r="G8" s="23" t="str">
        <f>IF(ISERROR(AVERAGE(Judge1:Judge10!G8))," ",AVERAGE(Judge1:Judge10!G8))</f>
        <v> </v>
      </c>
      <c r="H8" s="23" t="str">
        <f>IF(ISERROR(AVERAGE(Judge1:Judge10!H8))," ",AVERAGE(Judge1:Judge10!H8))</f>
        <v> </v>
      </c>
      <c r="I8" s="23" t="str">
        <f>IF(ISERROR(AVERAGE(Judge1:Judge10!I8))," ",AVERAGE(Judge1:Judge10!I8))</f>
        <v> </v>
      </c>
      <c r="J8" s="23" t="str">
        <f>IF(ISERROR(AVERAGE(Judge1:Judge10!J8))," ",AVERAGE(Judge1:Judge10!J8))</f>
        <v> </v>
      </c>
      <c r="K8" s="23" t="str">
        <f>IF(ISERROR(AVERAGE(Judge1:Judge10!K8))," ",AVERAGE(Judge1:Judge10!K8))</f>
        <v> </v>
      </c>
      <c r="L8" s="23" t="str">
        <f>IF(ISERROR(AVERAGE(Judge1:Judge10!L8))," ",AVERAGE(Judge1:Judge10!L8))</f>
        <v> </v>
      </c>
      <c r="M8" s="23" t="str">
        <f>IF(ISERROR(AVERAGE(Judge1:Judge10!M8))," ",AVERAGE(Judge1:Judge10!M8))</f>
        <v> </v>
      </c>
      <c r="N8" s="23" t="str">
        <f>IF(ISERROR(AVERAGE(Judge1:Judge10!N8))," ",AVERAGE(Judge1:Judge10!N8))</f>
        <v> </v>
      </c>
      <c r="O8" s="23" t="str">
        <f>IF(ISERROR(AVERAGE(Judge1:Judge10!O8))," ",AVERAGE(Judge1:Judge10!O8))</f>
        <v> </v>
      </c>
      <c r="P8" s="23" t="str">
        <f>IF(ISERROR(AVERAGE(Judge1:Judge10!P8))," ",AVERAGE(Judge1:Judge10!P8))</f>
        <v> </v>
      </c>
      <c r="Q8" s="23" t="str">
        <f>IF(ISERROR(AVERAGE(Judge1:Judge10!Q8))," ",AVERAGE(Judge1:Judge10!Q8))</f>
        <v> 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23" t="str">
        <f>IF(ISERROR(AVERAGE(Judge1:Judge10!F9))," ",AVERAGE(Judge1:Judge10!F9))</f>
        <v> </v>
      </c>
      <c r="G9" s="23" t="str">
        <f>IF(ISERROR(AVERAGE(Judge1:Judge10!G9))," ",AVERAGE(Judge1:Judge10!G9))</f>
        <v> </v>
      </c>
      <c r="H9" s="23" t="str">
        <f>IF(ISERROR(AVERAGE(Judge1:Judge10!H9))," ",AVERAGE(Judge1:Judge10!H9))</f>
        <v> </v>
      </c>
      <c r="I9" s="23" t="str">
        <f>IF(ISERROR(AVERAGE(Judge1:Judge10!I9))," ",AVERAGE(Judge1:Judge10!I9))</f>
        <v> </v>
      </c>
      <c r="J9" s="23" t="str">
        <f>IF(ISERROR(AVERAGE(Judge1:Judge10!J9))," ",AVERAGE(Judge1:Judge10!J9))</f>
        <v> </v>
      </c>
      <c r="K9" s="23" t="str">
        <f>IF(ISERROR(AVERAGE(Judge1:Judge10!K9))," ",AVERAGE(Judge1:Judge10!K9))</f>
        <v> </v>
      </c>
      <c r="L9" s="23" t="str">
        <f>IF(ISERROR(AVERAGE(Judge1:Judge10!L9))," ",AVERAGE(Judge1:Judge10!L9))</f>
        <v> </v>
      </c>
      <c r="M9" s="23" t="str">
        <f>IF(ISERROR(AVERAGE(Judge1:Judge10!M9))," ",AVERAGE(Judge1:Judge10!M9))</f>
        <v> </v>
      </c>
      <c r="N9" s="23" t="str">
        <f>IF(ISERROR(AVERAGE(Judge1:Judge10!N9))," ",AVERAGE(Judge1:Judge10!N9))</f>
        <v> </v>
      </c>
      <c r="O9" s="23" t="str">
        <f>IF(ISERROR(AVERAGE(Judge1:Judge10!O9))," ",AVERAGE(Judge1:Judge10!O9))</f>
        <v> </v>
      </c>
      <c r="P9" s="23" t="str">
        <f>IF(ISERROR(AVERAGE(Judge1:Judge10!P9))," ",AVERAGE(Judge1:Judge10!P9))</f>
        <v> </v>
      </c>
      <c r="Q9" s="23" t="str">
        <f>IF(ISERROR(AVERAGE(Judge1:Judge10!Q9))," ",AVERAGE(Judge1:Judge10!Q9))</f>
        <v> 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23">
        <f>IF(ISERROR(AVERAGE(Judge1:Judge10!F10))," ",AVERAGE(Judge1:Judge10!F10))</f>
        <v>295</v>
      </c>
      <c r="G10" s="23">
        <f>IF(ISERROR(AVERAGE(Judge1:Judge10!G10))," ",AVERAGE(Judge1:Judge10!G10))</f>
        <v>145</v>
      </c>
      <c r="H10" s="23">
        <f>IF(ISERROR(AVERAGE(Judge1:Judge10!H10))," ",AVERAGE(Judge1:Judge10!H10))</f>
        <v>285</v>
      </c>
      <c r="I10" s="23">
        <f>IF(ISERROR(AVERAGE(Judge1:Judge10!I10))," ",AVERAGE(Judge1:Judge10!I10))</f>
        <v>200</v>
      </c>
      <c r="J10" s="23">
        <f>IF(ISERROR(AVERAGE(Judge1:Judge10!J10))," ",AVERAGE(Judge1:Judge10!J10))</f>
        <v>280</v>
      </c>
      <c r="K10" s="23">
        <f>IF(ISERROR(AVERAGE(Judge1:Judge10!K10))," ",AVERAGE(Judge1:Judge10!K10))</f>
        <v>300</v>
      </c>
      <c r="L10" s="23">
        <f>IF(ISERROR(AVERAGE(Judge1:Judge10!L10))," ",AVERAGE(Judge1:Judge10!L10))</f>
        <v>215</v>
      </c>
      <c r="M10" s="23">
        <f>IF(ISERROR(AVERAGE(Judge1:Judge10!M10))," ",AVERAGE(Judge1:Judge10!M10))</f>
        <v>225</v>
      </c>
      <c r="N10" s="23">
        <f>IF(ISERROR(AVERAGE(Judge1:Judge10!N10))," ",AVERAGE(Judge1:Judge10!N10))</f>
        <v>305</v>
      </c>
      <c r="O10" s="23">
        <f>IF(ISERROR(AVERAGE(Judge1:Judge10!O10))," ",AVERAGE(Judge1:Judge10!O10))</f>
        <v>275</v>
      </c>
      <c r="P10" s="23">
        <f>IF(ISERROR(AVERAGE(Judge1:Judge10!P10))," ",AVERAGE(Judge1:Judge10!P10))</f>
        <v>245</v>
      </c>
      <c r="Q10" s="23">
        <f>IF(ISERROR(AVERAGE(Judge1:Judge10!Q10))," ",AVERAGE(Judge1:Judge10!Q10))</f>
        <v>220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23" t="str">
        <f>IF(ISERROR(AVERAGE(Judge1:Judge10!F11))," ",AVERAGE(Judge1:Judge10!F11))</f>
        <v> </v>
      </c>
      <c r="G11" s="23" t="str">
        <f>IF(ISERROR(AVERAGE(Judge1:Judge10!G11))," ",AVERAGE(Judge1:Judge10!G11))</f>
        <v> </v>
      </c>
      <c r="H11" s="23" t="str">
        <f>IF(ISERROR(AVERAGE(Judge1:Judge10!H11))," ",AVERAGE(Judge1:Judge10!H11))</f>
        <v> </v>
      </c>
      <c r="I11" s="23" t="str">
        <f>IF(ISERROR(AVERAGE(Judge1:Judge10!I11))," ",AVERAGE(Judge1:Judge10!I11))</f>
        <v> </v>
      </c>
      <c r="J11" s="23" t="str">
        <f>IF(ISERROR(AVERAGE(Judge1:Judge10!J11))," ",AVERAGE(Judge1:Judge10!J11))</f>
        <v> </v>
      </c>
      <c r="K11" s="23" t="str">
        <f>IF(ISERROR(AVERAGE(Judge1:Judge10!K11))," ",AVERAGE(Judge1:Judge10!K11))</f>
        <v> </v>
      </c>
      <c r="L11" s="23" t="str">
        <f>IF(ISERROR(AVERAGE(Judge1:Judge10!L11))," ",AVERAGE(Judge1:Judge10!L11))</f>
        <v> </v>
      </c>
      <c r="M11" s="23" t="str">
        <f>IF(ISERROR(AVERAGE(Judge1:Judge10!M11))," ",AVERAGE(Judge1:Judge10!M11))</f>
        <v> </v>
      </c>
      <c r="N11" s="23" t="str">
        <f>IF(ISERROR(AVERAGE(Judge1:Judge10!N11))," ",AVERAGE(Judge1:Judge10!N11))</f>
        <v> </v>
      </c>
      <c r="O11" s="23" t="str">
        <f>IF(ISERROR(AVERAGE(Judge1:Judge10!O11))," ",AVERAGE(Judge1:Judge10!O11))</f>
        <v> </v>
      </c>
      <c r="P11" s="23" t="str">
        <f>IF(ISERROR(AVERAGE(Judge1:Judge10!P11))," ",AVERAGE(Judge1:Judge10!P11))</f>
        <v> </v>
      </c>
      <c r="Q11" s="23" t="str">
        <f>IF(ISERROR(AVERAGE(Judge1:Judge10!Q11))," ",AVERAGE(Judge1:Judge10!Q11))</f>
        <v> 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23" t="str">
        <f>IF(ISERROR(AVERAGE(Judge1:Judge10!F12))," ",AVERAGE(Judge1:Judge10!F12))</f>
        <v> </v>
      </c>
      <c r="G12" s="23" t="str">
        <f>IF(ISERROR(AVERAGE(Judge1:Judge10!G12))," ",AVERAGE(Judge1:Judge10!G12))</f>
        <v> </v>
      </c>
      <c r="H12" s="23" t="str">
        <f>IF(ISERROR(AVERAGE(Judge1:Judge10!H12))," ",AVERAGE(Judge1:Judge10!H12))</f>
        <v> </v>
      </c>
      <c r="I12" s="23" t="str">
        <f>IF(ISERROR(AVERAGE(Judge1:Judge10!I12))," ",AVERAGE(Judge1:Judge10!I12))</f>
        <v> </v>
      </c>
      <c r="J12" s="23" t="str">
        <f>IF(ISERROR(AVERAGE(Judge1:Judge10!J12))," ",AVERAGE(Judge1:Judge10!J12))</f>
        <v> </v>
      </c>
      <c r="K12" s="23" t="str">
        <f>IF(ISERROR(AVERAGE(Judge1:Judge10!K12))," ",AVERAGE(Judge1:Judge10!K12))</f>
        <v> </v>
      </c>
      <c r="L12" s="23" t="str">
        <f>IF(ISERROR(AVERAGE(Judge1:Judge10!L12))," ",AVERAGE(Judge1:Judge10!L12))</f>
        <v> </v>
      </c>
      <c r="M12" s="23" t="str">
        <f>IF(ISERROR(AVERAGE(Judge1:Judge10!M12))," ",AVERAGE(Judge1:Judge10!M12))</f>
        <v> </v>
      </c>
      <c r="N12" s="23" t="str">
        <f>IF(ISERROR(AVERAGE(Judge1:Judge10!N12))," ",AVERAGE(Judge1:Judge10!N12))</f>
        <v> </v>
      </c>
      <c r="O12" s="23" t="str">
        <f>IF(ISERROR(AVERAGE(Judge1:Judge10!O12))," ",AVERAGE(Judge1:Judge10!O12))</f>
        <v> </v>
      </c>
      <c r="P12" s="23" t="str">
        <f>IF(ISERROR(AVERAGE(Judge1:Judge10!P12))," ",AVERAGE(Judge1:Judge10!P12))</f>
        <v> </v>
      </c>
      <c r="Q12" s="23" t="str">
        <f>IF(ISERROR(AVERAGE(Judge1:Judge10!Q12))," ",AVERAGE(Judge1:Judge10!Q12))</f>
        <v> 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23" t="str">
        <f>IF(ISERROR(AVERAGE(Judge1:Judge10!F13))," ",AVERAGE(Judge1:Judge10!F13))</f>
        <v> </v>
      </c>
      <c r="G13" s="23" t="str">
        <f>IF(ISERROR(AVERAGE(Judge1:Judge10!G13))," ",AVERAGE(Judge1:Judge10!G13))</f>
        <v> </v>
      </c>
      <c r="H13" s="23" t="str">
        <f>IF(ISERROR(AVERAGE(Judge1:Judge10!H13))," ",AVERAGE(Judge1:Judge10!H13))</f>
        <v> </v>
      </c>
      <c r="I13" s="23" t="str">
        <f>IF(ISERROR(AVERAGE(Judge1:Judge10!I13))," ",AVERAGE(Judge1:Judge10!I13))</f>
        <v> </v>
      </c>
      <c r="J13" s="23" t="str">
        <f>IF(ISERROR(AVERAGE(Judge1:Judge10!J13))," ",AVERAGE(Judge1:Judge10!J13))</f>
        <v> </v>
      </c>
      <c r="K13" s="23" t="str">
        <f>IF(ISERROR(AVERAGE(Judge1:Judge10!K13))," ",AVERAGE(Judge1:Judge10!K13))</f>
        <v> </v>
      </c>
      <c r="L13" s="23" t="str">
        <f>IF(ISERROR(AVERAGE(Judge1:Judge10!L13))," ",AVERAGE(Judge1:Judge10!L13))</f>
        <v> </v>
      </c>
      <c r="M13" s="23" t="str">
        <f>IF(ISERROR(AVERAGE(Judge1:Judge10!M13))," ",AVERAGE(Judge1:Judge10!M13))</f>
        <v> </v>
      </c>
      <c r="N13" s="23" t="str">
        <f>IF(ISERROR(AVERAGE(Judge1:Judge10!N13))," ",AVERAGE(Judge1:Judge10!N13))</f>
        <v> </v>
      </c>
      <c r="O13" s="23" t="str">
        <f>IF(ISERROR(AVERAGE(Judge1:Judge10!O13))," ",AVERAGE(Judge1:Judge10!O13))</f>
        <v> </v>
      </c>
      <c r="P13" s="23" t="str">
        <f>IF(ISERROR(AVERAGE(Judge1:Judge10!P13))," ",AVERAGE(Judge1:Judge10!P13))</f>
        <v> </v>
      </c>
      <c r="Q13" s="23" t="str">
        <f>IF(ISERROR(AVERAGE(Judge1:Judge10!Q13))," ",AVERAGE(Judge1:Judge10!Q13))</f>
        <v> 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23" t="str">
        <f>IF(ISERROR(AVERAGE(Judge1:Judge10!F14))," ",AVERAGE(Judge1:Judge10!F14))</f>
        <v> </v>
      </c>
      <c r="G14" s="23" t="str">
        <f>IF(ISERROR(AVERAGE(Judge1:Judge10!G14))," ",AVERAGE(Judge1:Judge10!G14))</f>
        <v> </v>
      </c>
      <c r="H14" s="23" t="str">
        <f>IF(ISERROR(AVERAGE(Judge1:Judge10!H14))," ",AVERAGE(Judge1:Judge10!H14))</f>
        <v> </v>
      </c>
      <c r="I14" s="23" t="str">
        <f>IF(ISERROR(AVERAGE(Judge1:Judge10!I14))," ",AVERAGE(Judge1:Judge10!I14))</f>
        <v> </v>
      </c>
      <c r="J14" s="23" t="str">
        <f>IF(ISERROR(AVERAGE(Judge1:Judge10!J14))," ",AVERAGE(Judge1:Judge10!J14))</f>
        <v> </v>
      </c>
      <c r="K14" s="23" t="str">
        <f>IF(ISERROR(AVERAGE(Judge1:Judge10!K14))," ",AVERAGE(Judge1:Judge10!K14))</f>
        <v> </v>
      </c>
      <c r="L14" s="23" t="str">
        <f>IF(ISERROR(AVERAGE(Judge1:Judge10!L14))," ",AVERAGE(Judge1:Judge10!L14))</f>
        <v> </v>
      </c>
      <c r="M14" s="23" t="str">
        <f>IF(ISERROR(AVERAGE(Judge1:Judge10!M14))," ",AVERAGE(Judge1:Judge10!M14))</f>
        <v> </v>
      </c>
      <c r="N14" s="23" t="str">
        <f>IF(ISERROR(AVERAGE(Judge1:Judge10!N14))," ",AVERAGE(Judge1:Judge10!N14))</f>
        <v> </v>
      </c>
      <c r="O14" s="23" t="str">
        <f>IF(ISERROR(AVERAGE(Judge1:Judge10!O14))," ",AVERAGE(Judge1:Judge10!O14))</f>
        <v> </v>
      </c>
      <c r="P14" s="23" t="str">
        <f>IF(ISERROR(AVERAGE(Judge1:Judge10!P14))," ",AVERAGE(Judge1:Judge10!P14))</f>
        <v> </v>
      </c>
      <c r="Q14" s="23" t="str">
        <f>IF(ISERROR(AVERAGE(Judge1:Judge10!Q14))," ",AVERAGE(Judge1:Judge10!Q14))</f>
        <v> 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24" t="str">
        <f>IF(ISERROR(AVERAGE(Judge1:Judge10!L15))," ",AVERAGE(Judge1:Judge10!L15))</f>
        <v> </v>
      </c>
      <c r="M15" s="24" t="str">
        <f>IF(ISERROR(AVERAGE(Judge1:Judge10!M15))," ",AVERAGE(Judge1:Judge10!M15))</f>
        <v> </v>
      </c>
      <c r="N15" s="24" t="str">
        <f>IF(ISERROR(AVERAGE(Judge1:Judge10!N15))," ",AVERAGE(Judge1:Judge10!N15))</f>
        <v> </v>
      </c>
      <c r="O15" s="24" t="str">
        <f>IF(ISERROR(AVERAGE(Judge1:Judge10!O15))," ",AVERAGE(Judge1:Judge10!O15))</f>
        <v> </v>
      </c>
      <c r="P15" s="24" t="str">
        <f>IF(ISERROR(AVERAGE(Judge1:Judge10!P15))," ",AVERAGE(Judge1:Judge10!P15))</f>
        <v> </v>
      </c>
      <c r="Q15" s="24" t="str">
        <f>IF(ISERROR(AVERAGE(Judge1:Judge10!Q15))," ",AVERAGE(Judge1:Judge10!Q15))</f>
        <v> </v>
      </c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24" t="str">
        <f>IF(ISERROR(AVERAGE(Judge1:Judge10!H16))," ",AVERAGE(Judge1:Judge10!H16))</f>
        <v> </v>
      </c>
      <c r="I16" s="24" t="str">
        <f>IF(ISERROR(AVERAGE(Judge1:Judge10!I16))," ",AVERAGE(Judge1:Judge10!I16))</f>
        <v> </v>
      </c>
      <c r="J16" s="24" t="str">
        <f>IF(ISERROR(AVERAGE(Judge1:Judge10!J16))," ",AVERAGE(Judge1:Judge10!J16))</f>
        <v> </v>
      </c>
      <c r="K16" s="24" t="str">
        <f>IF(ISERROR(AVERAGE(Judge1:Judge10!K16))," ",AVERAGE(Judge1:Judge10!K16))</f>
        <v> </v>
      </c>
      <c r="L16" s="24" t="str">
        <f>IF(ISERROR(AVERAGE(Judge1:Judge10!L16))," ",AVERAGE(Judge1:Judge10!L16))</f>
        <v> </v>
      </c>
      <c r="M16" s="24" t="str">
        <f>IF(ISERROR(AVERAGE(Judge1:Judge10!M16))," ",AVERAGE(Judge1:Judge10!M16))</f>
        <v> </v>
      </c>
      <c r="N16" s="24" t="str">
        <f>IF(ISERROR(AVERAGE(Judge1:Judge10!N16))," ",AVERAGE(Judge1:Judge10!N16))</f>
        <v> </v>
      </c>
      <c r="O16" s="24" t="str">
        <f>IF(ISERROR(AVERAGE(Judge1:Judge10!O16))," ",AVERAGE(Judge1:Judge10!O16))</f>
        <v> </v>
      </c>
      <c r="P16" s="24" t="str">
        <f>IF(ISERROR(AVERAGE(Judge1:Judge10!P16))," ",AVERAGE(Judge1:Judge10!P16))</f>
        <v> </v>
      </c>
      <c r="Q16" s="24" t="str">
        <f>IF(ISERROR(AVERAGE(Judge1:Judge10!Q16))," ",AVERAGE(Judge1:Judge10!Q16))</f>
        <v> </v>
      </c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505</v>
      </c>
      <c r="G19" s="16">
        <f>SUM($G$7:$G$16)</f>
        <v>335</v>
      </c>
      <c r="H19" s="16">
        <f>SUM($H$7:$H$16)</f>
        <v>535</v>
      </c>
      <c r="I19" s="16">
        <f>SUM($I$7:$I$16)</f>
        <v>470</v>
      </c>
      <c r="J19" s="16">
        <f>SUM($J$7:$J$16)</f>
        <v>450</v>
      </c>
      <c r="K19" s="16">
        <f>SUM($K$7:$K$16)</f>
        <v>570</v>
      </c>
      <c r="L19" s="16">
        <f>SUM($L$7:$L$16)</f>
        <v>395</v>
      </c>
      <c r="M19" s="16">
        <f>SUM($M$7:$M$16)</f>
        <v>345</v>
      </c>
      <c r="N19" s="16">
        <f>SUM($N$7:$N$16)</f>
        <v>595</v>
      </c>
      <c r="O19" s="16">
        <f>SUM($O$7:$O$16)</f>
        <v>445</v>
      </c>
      <c r="P19" s="16">
        <f>SUM($P$7:$P$16)</f>
        <v>475</v>
      </c>
      <c r="Q19" s="16">
        <f>SUM($Q$7:$Q$16)</f>
        <v>480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LARGE($F$19:$Q$19,1)</f>
        <v>595</v>
      </c>
      <c r="E21">
        <f>INDEX($F$6:$Q$6,MATCH($D$21,$F$19:$Q$19,0))</f>
        <v>2080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>
        <f>LARGE($F$19:$Q$19,2)</f>
        <v>570</v>
      </c>
      <c r="E22">
        <f>INDEX($F$6:$Q$6,MATCH($D$22,$F$19:$Q$19,0))</f>
        <v>1878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>
        <f>LARGE($F$19:$Q$19,3)</f>
        <v>535</v>
      </c>
      <c r="E23">
        <f>INDEX($F$6:$Q$6,MATCH($D$23,$F$19:$Q$19,0))</f>
        <v>1598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>
        <f>LARGE($F$19:$Q$19,4)</f>
        <v>505</v>
      </c>
      <c r="E24">
        <f>INDEX($F$6:$Q$6,MATCH($D$24,$F$19:$Q$19,0))</f>
        <v>1067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>
        <f>LARGE($F$19:$Q$19,5)</f>
        <v>480</v>
      </c>
      <c r="E25">
        <f>INDEX($F$6:$Q$6,MATCH($D$25,$F$19:$Q$19,0))</f>
        <v>2204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37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1067</v>
      </c>
      <c r="G6" s="25">
        <v>1068</v>
      </c>
      <c r="H6" s="25">
        <v>1598</v>
      </c>
      <c r="I6" s="25">
        <v>1599</v>
      </c>
      <c r="J6" s="25">
        <v>1611</v>
      </c>
      <c r="K6" s="25">
        <v>1878</v>
      </c>
      <c r="L6" s="25">
        <v>1879</v>
      </c>
      <c r="M6" s="25">
        <v>2008</v>
      </c>
      <c r="N6" s="25">
        <v>2080</v>
      </c>
      <c r="O6" s="25">
        <v>2173</v>
      </c>
      <c r="P6" s="25">
        <v>2174</v>
      </c>
      <c r="Q6" s="25">
        <v>2204</v>
      </c>
    </row>
    <row r="7" spans="1:78" ht="30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LARGE($F$19:$Q$19,1)</f>
        <v>0</v>
      </c>
      <c r="E21">
        <f>INDEX($F$6:$Q$6,MATCH($D$21,$F$19:$Q$19,0))</f>
        <v>1067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>
        <f>LARGE($F$19:$Q$19,2)</f>
        <v>0</v>
      </c>
      <c r="E22">
        <f>INDEX($F$6:$Q$6,MATCH($D$22,$F$19:$Q$19,0))</f>
        <v>1067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>
        <f>LARGE($F$19:$Q$19,3)</f>
        <v>0</v>
      </c>
      <c r="E23">
        <f>INDEX($F$6:$Q$6,MATCH($D$23,$F$19:$Q$19,0))</f>
        <v>1067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>
        <f>LARGE($F$19:$Q$19,4)</f>
        <v>0</v>
      </c>
      <c r="E24">
        <f>INDEX($F$6:$Q$6,MATCH($D$24,$F$19:$Q$19,0))</f>
        <v>1067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>
        <f>LARGE($F$19:$Q$19,5)</f>
        <v>0</v>
      </c>
      <c r="E25">
        <f>INDEX($F$6:$Q$6,MATCH($D$25,$F$19:$Q$19,0))</f>
        <v>1067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L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28" sqref="R28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>
        <v>210</v>
      </c>
      <c r="G7" s="9">
        <v>190</v>
      </c>
      <c r="H7" s="9">
        <v>250</v>
      </c>
      <c r="I7" s="9">
        <v>270</v>
      </c>
      <c r="J7" s="9">
        <v>170</v>
      </c>
      <c r="K7" s="9">
        <v>270</v>
      </c>
      <c r="L7" s="9">
        <v>180</v>
      </c>
      <c r="M7" s="9">
        <v>120</v>
      </c>
      <c r="N7" s="9">
        <v>290</v>
      </c>
      <c r="O7" s="9">
        <v>170</v>
      </c>
      <c r="P7" s="9">
        <v>230</v>
      </c>
      <c r="Q7" s="9">
        <v>260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210</v>
      </c>
      <c r="G19" s="16">
        <f>SUM($G$7:$G$16)</f>
        <v>190</v>
      </c>
      <c r="H19" s="16">
        <f>SUM($H$7:$H$16)</f>
        <v>250</v>
      </c>
      <c r="I19" s="16">
        <f>SUM($I$7:$I$16)</f>
        <v>270</v>
      </c>
      <c r="J19" s="16">
        <f>SUM($J$7:$J$16)</f>
        <v>170</v>
      </c>
      <c r="K19" s="16">
        <f>SUM($K$7:$K$16)</f>
        <v>270</v>
      </c>
      <c r="L19" s="16">
        <f>SUM($L$7:$L$16)</f>
        <v>180</v>
      </c>
      <c r="M19" s="16">
        <f>SUM($M$7:$M$16)</f>
        <v>120</v>
      </c>
      <c r="N19" s="16">
        <f>SUM($N$7:$N$16)</f>
        <v>290</v>
      </c>
      <c r="O19" s="16">
        <f>SUM($O$7:$O$16)</f>
        <v>170</v>
      </c>
      <c r="P19" s="16">
        <f>SUM($P$7:$P$16)</f>
        <v>230</v>
      </c>
      <c r="Q19" s="16">
        <f>SUM($Q$7:$Q$16)</f>
        <v>260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L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0" sqref="R10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>
        <v>295</v>
      </c>
      <c r="G10" s="9">
        <v>145</v>
      </c>
      <c r="H10" s="9">
        <v>285</v>
      </c>
      <c r="I10" s="9">
        <v>200</v>
      </c>
      <c r="J10" s="9">
        <v>280</v>
      </c>
      <c r="K10" s="9">
        <v>300</v>
      </c>
      <c r="L10" s="9">
        <v>215</v>
      </c>
      <c r="M10" s="9">
        <v>225</v>
      </c>
      <c r="N10" s="9">
        <v>305</v>
      </c>
      <c r="O10" s="9">
        <v>275</v>
      </c>
      <c r="P10" s="9">
        <v>245</v>
      </c>
      <c r="Q10" s="9">
        <v>220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295</v>
      </c>
      <c r="G19" s="16">
        <f>SUM($G$7:$G$16)</f>
        <v>145</v>
      </c>
      <c r="H19" s="16">
        <f>SUM($H$7:$H$16)</f>
        <v>285</v>
      </c>
      <c r="I19" s="16">
        <f>SUM($I$7:$I$16)</f>
        <v>200</v>
      </c>
      <c r="J19" s="16">
        <f>SUM($J$7:$J$16)</f>
        <v>280</v>
      </c>
      <c r="K19" s="16">
        <f>SUM($K$7:$K$16)</f>
        <v>300</v>
      </c>
      <c r="L19" s="16">
        <f>SUM($L$7:$L$16)</f>
        <v>215</v>
      </c>
      <c r="M19" s="16">
        <f>SUM($M$7:$M$16)</f>
        <v>225</v>
      </c>
      <c r="N19" s="16">
        <f>SUM($N$7:$N$16)</f>
        <v>305</v>
      </c>
      <c r="O19" s="16">
        <f>SUM($O$7:$O$16)</f>
        <v>275</v>
      </c>
      <c r="P19" s="16">
        <f>SUM($P$7:$P$16)</f>
        <v>245</v>
      </c>
      <c r="Q19" s="16">
        <f>SUM($Q$7:$Q$16)</f>
        <v>220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1067</v>
      </c>
      <c r="G6" s="1">
        <v>1068</v>
      </c>
      <c r="H6" s="1">
        <v>1598</v>
      </c>
      <c r="I6" s="1">
        <v>1599</v>
      </c>
      <c r="J6" s="1">
        <v>1611</v>
      </c>
      <c r="K6" s="1">
        <v>1878</v>
      </c>
      <c r="L6" s="1">
        <v>1879</v>
      </c>
      <c r="M6" s="1">
        <v>2008</v>
      </c>
      <c r="N6" s="1">
        <v>2080</v>
      </c>
      <c r="O6" s="1">
        <v>2173</v>
      </c>
      <c r="P6" s="1">
        <v>2174</v>
      </c>
      <c r="Q6" s="1">
        <v>2204</v>
      </c>
    </row>
    <row r="7" spans="1:78" ht="12.75">
      <c r="A7" s="13">
        <v>11457</v>
      </c>
      <c r="B7" s="13">
        <v>264063</v>
      </c>
      <c r="C7" s="12" t="s">
        <v>14</v>
      </c>
      <c r="D7" s="3" t="s">
        <v>15</v>
      </c>
      <c r="E7" s="3">
        <v>330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11457</v>
      </c>
      <c r="B8" s="13">
        <v>264064</v>
      </c>
      <c r="C8" s="3" t="s">
        <v>14</v>
      </c>
      <c r="D8" s="3" t="s">
        <v>16</v>
      </c>
      <c r="E8" s="3">
        <v>150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11457</v>
      </c>
      <c r="B9" s="13">
        <v>264065</v>
      </c>
      <c r="C9" s="3" t="s">
        <v>14</v>
      </c>
      <c r="D9" s="3" t="s">
        <v>17</v>
      </c>
      <c r="E9" s="3">
        <v>75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11457</v>
      </c>
      <c r="B10" s="13">
        <v>264066</v>
      </c>
      <c r="C10" s="3" t="s">
        <v>14</v>
      </c>
      <c r="D10" s="3" t="s">
        <v>18</v>
      </c>
      <c r="E10" s="3">
        <v>340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11457</v>
      </c>
      <c r="B11" s="13">
        <v>264067</v>
      </c>
      <c r="C11" s="3" t="s">
        <v>14</v>
      </c>
      <c r="D11" s="3" t="s">
        <v>19</v>
      </c>
      <c r="E11" s="3">
        <v>30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11457</v>
      </c>
      <c r="B12" s="13">
        <v>264068</v>
      </c>
      <c r="C12" s="3" t="s">
        <v>14</v>
      </c>
      <c r="D12" s="3" t="s">
        <v>20</v>
      </c>
      <c r="E12" s="3">
        <v>25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11457</v>
      </c>
      <c r="B13" s="13">
        <v>264069</v>
      </c>
      <c r="C13" s="3" t="s">
        <v>14</v>
      </c>
      <c r="D13" s="3" t="s">
        <v>21</v>
      </c>
      <c r="E13" s="3">
        <v>40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11457</v>
      </c>
      <c r="B14" s="13">
        <v>264070</v>
      </c>
      <c r="C14" s="3" t="s">
        <v>14</v>
      </c>
      <c r="D14" s="3" t="s">
        <v>22</v>
      </c>
      <c r="E14" s="3">
        <v>10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11457</v>
      </c>
      <c r="B15" s="13">
        <v>264071</v>
      </c>
      <c r="C15" s="14" t="s">
        <v>23</v>
      </c>
      <c r="D15" s="14" t="s">
        <v>24</v>
      </c>
      <c r="E15" s="14">
        <v>-50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11457</v>
      </c>
      <c r="B16" s="13">
        <v>264072</v>
      </c>
      <c r="C16" s="14" t="s">
        <v>23</v>
      </c>
      <c r="D16" s="14" t="s">
        <v>25</v>
      </c>
      <c r="E16" s="14">
        <v>-10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16">
        <f>SUM($G$7:$G$16)</f>
        <v>0</v>
      </c>
      <c r="H19" s="16">
        <f>SUM($H$7:$H$16)</f>
        <v>0</v>
      </c>
      <c r="I19" s="16">
        <f>SUM($I$7:$I$16)</f>
        <v>0</v>
      </c>
      <c r="J19" s="16">
        <f>SUM($J$7:$J$16)</f>
        <v>0</v>
      </c>
      <c r="K19" s="16">
        <f>SUM($K$7:$K$16)</f>
        <v>0</v>
      </c>
      <c r="L19" s="16">
        <f>SUM($L$7:$L$16)</f>
        <v>0</v>
      </c>
      <c r="M19" s="16">
        <f>SUM($M$7:$M$16)</f>
        <v>0</v>
      </c>
      <c r="N19" s="16">
        <f>SUM($N$7:$N$16)</f>
        <v>0</v>
      </c>
      <c r="O19" s="16">
        <f>SUM($O$7:$O$16)</f>
        <v>0</v>
      </c>
      <c r="P19" s="16">
        <f>SUM($P$7:$P$16)</f>
        <v>0</v>
      </c>
      <c r="Q19" s="16">
        <f>SUM($Q$7:$Q$16)</f>
        <v>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$E$7</formula>
    </cfRule>
    <cfRule type="cellIs" priority="2" dxfId="7" operator="equal" stopIfTrue="1">
      <formula>""</formula>
    </cfRule>
  </conditionalFormatting>
  <conditionalFormatting sqref="E8:Q8">
    <cfRule type="cellIs" priority="3" dxfId="3" operator="greaterThan" stopIfTrue="1">
      <formula>$E$8</formula>
    </cfRule>
    <cfRule type="cellIs" priority="4" dxfId="7" operator="equal" stopIfTrue="1">
      <formula>""</formula>
    </cfRule>
  </conditionalFormatting>
  <conditionalFormatting sqref="E9:Q9">
    <cfRule type="cellIs" priority="5" dxfId="3" operator="greaterThan" stopIfTrue="1">
      <formula>$E$9</formula>
    </cfRule>
    <cfRule type="cellIs" priority="6" dxfId="7" operator="equal" stopIfTrue="1">
      <formula>""</formula>
    </cfRule>
  </conditionalFormatting>
  <conditionalFormatting sqref="E10:Q10">
    <cfRule type="cellIs" priority="7" dxfId="3" operator="greaterThan" stopIfTrue="1">
      <formula>$E$10</formula>
    </cfRule>
    <cfRule type="cellIs" priority="8" dxfId="7" operator="equal" stopIfTrue="1">
      <formula>""</formula>
    </cfRule>
  </conditionalFormatting>
  <conditionalFormatting sqref="E11:Q11">
    <cfRule type="cellIs" priority="9" dxfId="3" operator="greaterThan" stopIfTrue="1">
      <formula>$E$11</formula>
    </cfRule>
    <cfRule type="cellIs" priority="10" dxfId="7" operator="equal" stopIfTrue="1">
      <formula>""</formula>
    </cfRule>
  </conditionalFormatting>
  <conditionalFormatting sqref="E12:Q12">
    <cfRule type="cellIs" priority="11" dxfId="3" operator="greaterThan" stopIfTrue="1">
      <formula>$E$12</formula>
    </cfRule>
    <cfRule type="cellIs" priority="12" dxfId="7" operator="equal" stopIfTrue="1">
      <formula>""</formula>
    </cfRule>
  </conditionalFormatting>
  <conditionalFormatting sqref="E13:Q13">
    <cfRule type="cellIs" priority="13" dxfId="3" operator="greaterThan" stopIfTrue="1">
      <formula>$E$13</formula>
    </cfRule>
    <cfRule type="cellIs" priority="14" dxfId="7" operator="equal" stopIfTrue="1">
      <formula>""</formula>
    </cfRule>
  </conditionalFormatting>
  <conditionalFormatting sqref="E14:Q14">
    <cfRule type="cellIs" priority="15" dxfId="3" operator="greaterThan" stopIfTrue="1">
      <formula>$E$14</formula>
    </cfRule>
    <cfRule type="cellIs" priority="16" dxfId="7" operator="equal" stopIfTrue="1">
      <formula>""</formula>
    </cfRule>
  </conditionalFormatting>
  <conditionalFormatting sqref="E15:Q15">
    <cfRule type="cellIs" priority="17" dxfId="3" operator="lessThan" stopIfTrue="1">
      <formula>$E$15</formula>
    </cfRule>
    <cfRule type="cellIs" priority="18" dxfId="3" operator="greaterThan" stopIfTrue="1">
      <formula>0</formula>
    </cfRule>
  </conditionalFormatting>
  <conditionalFormatting sqref="E16:Q16">
    <cfRule type="cellIs" priority="19" dxfId="3" operator="lessThan" stopIfTrue="1">
      <formula>$E$16</formula>
    </cfRule>
    <cfRule type="cellIs" priority="20" dxfId="3" operator="greaterThan" stopIfTrue="1">
      <formula>0</formula>
    </cfRule>
  </conditionalFormatting>
  <conditionalFormatting sqref="C19:Q19">
    <cfRule type="cellIs" priority="21" dxfId="2" operator="equal" stopIfTrue="1">
      <formula>$D$21</formula>
    </cfRule>
    <cfRule type="cellIs" priority="22" dxfId="1" operator="equal" stopIfTrue="1">
      <formula>$D$22</formula>
    </cfRule>
    <cfRule type="cellIs" priority="23" dxfId="0" operator="equal" stopIfTrue="1">
      <formula>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faculty</cp:lastModifiedBy>
  <cp:lastPrinted>2002-06-22T17:00:52Z</cp:lastPrinted>
  <dcterms:created xsi:type="dcterms:W3CDTF">2002-05-15T02:32:49Z</dcterms:created>
  <dcterms:modified xsi:type="dcterms:W3CDTF">2015-04-22T16:43:08Z</dcterms:modified>
  <cp:category/>
  <cp:version/>
  <cp:contentType/>
  <cp:contentStatus/>
</cp:coreProperties>
</file>