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20" yWindow="4660" windowWidth="24160" windowHeight="14060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<sst xmlns="http://schemas.openxmlformats.org/spreadsheetml/2006/main" count="528" uniqueCount="40">
  <si>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</si>
  <si>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</si>
  <si>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</si>
  <si>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</si>
  <si>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</si>
  <si>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</si>
  <si>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</si>
  <si>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</si>
  <si>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</si>
  <si>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</si>
  <si>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</si>
  <si>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</si>
  <si>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TeamWorks</t>
  </si>
  <si>
    <t>S</t>
  </si>
  <si>
    <t>Standard</t>
  </si>
  <si>
    <t>Plumbing, Rough &amp; Finish</t>
  </si>
  <si>
    <t>Electrical, Rough &amp; Finish</t>
  </si>
  <si>
    <t>Carpentry, Rough &amp; Finish</t>
  </si>
  <si>
    <t>Masonry</t>
  </si>
  <si>
    <t>Order Efficiency</t>
  </si>
  <si>
    <t>Team Presentations</t>
  </si>
  <si>
    <t>Clean Site, Done Right, on Time</t>
  </si>
  <si>
    <t>Deconstruction</t>
  </si>
  <si>
    <t>Tool Return</t>
  </si>
  <si>
    <t>Penalty</t>
  </si>
  <si>
    <t>Clothing</t>
  </si>
  <si>
    <t>Resume Penalty</t>
  </si>
  <si>
    <t>'OSHA 10 hr. (*all 4 stud./min.2)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</si>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</sst>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?_);_(@_)"/>
    <numFmt numFmtId="173" formatCode="#,##0.000"/>
    <numFmt numFmtId="174" formatCode="[$-409]dddd\,\ mmmm\ d\,\ yyyy"/>
    <numFmt numFmtId="175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72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73" fontId="0" fillId="0" borderId="0" xfId="42" applyNumberFormat="1" applyFont="1" applyAlignment="1" applyProtection="1">
      <alignment/>
      <protection locked="0"/>
    </xf>
    <xf numFmtId="173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33" borderId="0" xfId="0" applyFill="1" applyAlignment="1" applyProtection="1" quotePrefix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73" fontId="0" fillId="0" borderId="0" xfId="42" applyNumberFormat="1" applyFont="1" applyAlignment="1" applyProtection="1">
      <alignment/>
      <protection/>
    </xf>
    <xf numFmtId="173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6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865357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3" t="s">
        <v>38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24">
        <f>IF(ISERROR(AVERAGE(Judge1:Judge10!F7))," ",AVERAGE(Judge1:Judge10!F7))</f>
        <v>80</v>
      </c>
      <c r="G7" s="24">
        <f>IF(ISERROR(AVERAGE(Judge1:Judge10!G7))," ",AVERAGE(Judge1:Judge10!G7))</f>
        <v>72</v>
      </c>
      <c r="H7" s="24">
        <f>IF(ISERROR(AVERAGE(Judge1:Judge10!H7))," ",AVERAGE(Judge1:Judge10!H7))</f>
        <v>0</v>
      </c>
      <c r="I7" s="24">
        <f>IF(ISERROR(AVERAGE(Judge1:Judge10!I7))," ",AVERAGE(Judge1:Judge10!I7))</f>
        <v>0</v>
      </c>
      <c r="J7" s="24">
        <f>IF(ISERROR(AVERAGE(Judge1:Judge10!J7))," ",AVERAGE(Judge1:Judge10!J7))</f>
        <v>65</v>
      </c>
      <c r="K7" s="24">
        <f>IF(ISERROR(AVERAGE(Judge1:Judge10!K7))," ",AVERAGE(Judge1:Judge10!K7))</f>
        <v>18</v>
      </c>
      <c r="L7" s="24">
        <f>IF(ISERROR(AVERAGE(Judge1:Judge10!L7))," ",AVERAGE(Judge1:Judge10!L7))</f>
        <v>0</v>
      </c>
      <c r="M7" s="24">
        <f>IF(ISERROR(AVERAGE(Judge1:Judge10!M7))," ",AVERAGE(Judge1:Judge10!M7))</f>
        <v>5</v>
      </c>
      <c r="N7" s="24">
        <f>IF(ISERROR(AVERAGE(Judge1:Judge10!N7))," ",AVERAGE(Judge1:Judge10!N7))</f>
        <v>10</v>
      </c>
      <c r="O7" s="24">
        <f>IF(ISERROR(AVERAGE(Judge1:Judge10!O7))," ",AVERAGE(Judge1:Judge10!O7))</f>
        <v>5</v>
      </c>
      <c r="P7" s="24">
        <f>IF(ISERROR(AVERAGE(Judge1:Judge10!P7))," ",AVERAGE(Judge1:Judge10!P7))</f>
        <v>0</v>
      </c>
      <c r="Q7" s="24">
        <f>IF(ISERROR(AVERAGE(Judge1:Judge10!Q7))," ",AVERAGE(Judge1:Judge10!Q7))</f>
        <v>50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24">
        <f>IF(ISERROR(AVERAGE(Judge1:Judge10!F8))," ",AVERAGE(Judge1:Judge10!F8))</f>
        <v>60</v>
      </c>
      <c r="G8" s="24">
        <f>IF(ISERROR(AVERAGE(Judge1:Judge10!G8))," ",AVERAGE(Judge1:Judge10!G8))</f>
        <v>50</v>
      </c>
      <c r="H8" s="24">
        <f>IF(ISERROR(AVERAGE(Judge1:Judge10!H8))," ",AVERAGE(Judge1:Judge10!H8))</f>
        <v>0</v>
      </c>
      <c r="I8" s="24">
        <f>IF(ISERROR(AVERAGE(Judge1:Judge10!I8))," ",AVERAGE(Judge1:Judge10!I8))</f>
        <v>0</v>
      </c>
      <c r="J8" s="24">
        <f>IF(ISERROR(AVERAGE(Judge1:Judge10!J8))," ",AVERAGE(Judge1:Judge10!J8))</f>
        <v>60</v>
      </c>
      <c r="K8" s="24">
        <f>IF(ISERROR(AVERAGE(Judge1:Judge10!K8))," ",AVERAGE(Judge1:Judge10!K8))</f>
        <v>60</v>
      </c>
      <c r="L8" s="24">
        <f>IF(ISERROR(AVERAGE(Judge1:Judge10!L8))," ",AVERAGE(Judge1:Judge10!L8))</f>
        <v>50</v>
      </c>
      <c r="M8" s="24">
        <f>IF(ISERROR(AVERAGE(Judge1:Judge10!M8))," ",AVERAGE(Judge1:Judge10!M8))</f>
        <v>50</v>
      </c>
      <c r="N8" s="24">
        <f>IF(ISERROR(AVERAGE(Judge1:Judge10!N8))," ",AVERAGE(Judge1:Judge10!N8))</f>
        <v>0</v>
      </c>
      <c r="O8" s="24">
        <f>IF(ISERROR(AVERAGE(Judge1:Judge10!O8))," ",AVERAGE(Judge1:Judge10!O8))</f>
        <v>30</v>
      </c>
      <c r="P8" s="24">
        <f>IF(ISERROR(AVERAGE(Judge1:Judge10!P8))," ",AVERAGE(Judge1:Judge10!P8))</f>
        <v>40</v>
      </c>
      <c r="Q8" s="24">
        <f>IF(ISERROR(AVERAGE(Judge1:Judge10!Q8))," ",AVERAGE(Judge1:Judge10!Q8))</f>
        <v>60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24">
        <f>IF(ISERROR(AVERAGE(Judge1:Judge10!F9))," ",AVERAGE(Judge1:Judge10!F9))</f>
        <v>350</v>
      </c>
      <c r="G9" s="24">
        <f>IF(ISERROR(AVERAGE(Judge1:Judge10!G9))," ",AVERAGE(Judge1:Judge10!G9))</f>
        <v>325</v>
      </c>
      <c r="H9" s="24">
        <f>IF(ISERROR(AVERAGE(Judge1:Judge10!H9))," ",AVERAGE(Judge1:Judge10!H9))</f>
        <v>190</v>
      </c>
      <c r="I9" s="24">
        <f>IF(ISERROR(AVERAGE(Judge1:Judge10!I9))," ",AVERAGE(Judge1:Judge10!I9))</f>
        <v>95</v>
      </c>
      <c r="J9" s="24">
        <f>IF(ISERROR(AVERAGE(Judge1:Judge10!J9))," ",AVERAGE(Judge1:Judge10!J9))</f>
        <v>400</v>
      </c>
      <c r="K9" s="24">
        <f>IF(ISERROR(AVERAGE(Judge1:Judge10!K9))," ",AVERAGE(Judge1:Judge10!K9))</f>
        <v>240</v>
      </c>
      <c r="L9" s="24">
        <f>IF(ISERROR(AVERAGE(Judge1:Judge10!L9))," ",AVERAGE(Judge1:Judge10!L9))</f>
        <v>155</v>
      </c>
      <c r="M9" s="24">
        <f>IF(ISERROR(AVERAGE(Judge1:Judge10!M9))," ",AVERAGE(Judge1:Judge10!M9))</f>
        <v>280</v>
      </c>
      <c r="N9" s="24">
        <f>IF(ISERROR(AVERAGE(Judge1:Judge10!N9))," ",AVERAGE(Judge1:Judge10!N9))</f>
        <v>255</v>
      </c>
      <c r="O9" s="24">
        <f>IF(ISERROR(AVERAGE(Judge1:Judge10!O9))," ",AVERAGE(Judge1:Judge10!O9))</f>
        <v>215</v>
      </c>
      <c r="P9" s="24">
        <f>IF(ISERROR(AVERAGE(Judge1:Judge10!P9))," ",AVERAGE(Judge1:Judge10!P9))</f>
        <v>0</v>
      </c>
      <c r="Q9" s="24">
        <f>IF(ISERROR(AVERAGE(Judge1:Judge10!Q9))," ",AVERAGE(Judge1:Judge10!Q9))</f>
        <v>395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24">
        <f>IF(ISERROR(AVERAGE(Judge1:Judge10!F10))," ",AVERAGE(Judge1:Judge10!F10))</f>
        <v>60</v>
      </c>
      <c r="G10" s="24">
        <f>IF(ISERROR(AVERAGE(Judge1:Judge10!G10))," ",AVERAGE(Judge1:Judge10!G10))</f>
        <v>50</v>
      </c>
      <c r="H10" s="24">
        <f>IF(ISERROR(AVERAGE(Judge1:Judge10!H10))," ",AVERAGE(Judge1:Judge10!H10))</f>
        <v>65</v>
      </c>
      <c r="I10" s="24">
        <f>IF(ISERROR(AVERAGE(Judge1:Judge10!I10))," ",AVERAGE(Judge1:Judge10!I10))</f>
        <v>85</v>
      </c>
      <c r="J10" s="24">
        <f>IF(ISERROR(AVERAGE(Judge1:Judge10!J10))," ",AVERAGE(Judge1:Judge10!J10))</f>
        <v>85</v>
      </c>
      <c r="K10" s="24">
        <f>IF(ISERROR(AVERAGE(Judge1:Judge10!K10))," ",AVERAGE(Judge1:Judge10!K10))</f>
        <v>95</v>
      </c>
      <c r="L10" s="24">
        <f>IF(ISERROR(AVERAGE(Judge1:Judge10!L10))," ",AVERAGE(Judge1:Judge10!L10))</f>
        <v>45</v>
      </c>
      <c r="M10" s="24">
        <f>IF(ISERROR(AVERAGE(Judge1:Judge10!M10))," ",AVERAGE(Judge1:Judge10!M10))</f>
        <v>75</v>
      </c>
      <c r="N10" s="24">
        <f>IF(ISERROR(AVERAGE(Judge1:Judge10!N10))," ",AVERAGE(Judge1:Judge10!N10))</f>
        <v>80</v>
      </c>
      <c r="O10" s="24">
        <f>IF(ISERROR(AVERAGE(Judge1:Judge10!O10))," ",AVERAGE(Judge1:Judge10!O10))</f>
        <v>40</v>
      </c>
      <c r="P10" s="24">
        <f>IF(ISERROR(AVERAGE(Judge1:Judge10!P10))," ",AVERAGE(Judge1:Judge10!P10))</f>
        <v>90</v>
      </c>
      <c r="Q10" s="24">
        <f>IF(ISERROR(AVERAGE(Judge1:Judge10!Q10))," ",AVERAGE(Judge1:Judge10!Q10))</f>
        <v>80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24">
        <f>IF(ISERROR(AVERAGE(Judge1:Judge10!F11))," ",AVERAGE(Judge1:Judge10!F11))</f>
        <v>20</v>
      </c>
      <c r="G11" s="24">
        <f>IF(ISERROR(AVERAGE(Judge1:Judge10!G11))," ",AVERAGE(Judge1:Judge10!G11))</f>
        <v>20</v>
      </c>
      <c r="H11" s="24">
        <f>IF(ISERROR(AVERAGE(Judge1:Judge10!H11))," ",AVERAGE(Judge1:Judge10!H11))</f>
        <v>20</v>
      </c>
      <c r="I11" s="24">
        <f>IF(ISERROR(AVERAGE(Judge1:Judge10!I11))," ",AVERAGE(Judge1:Judge10!I11))</f>
        <v>20</v>
      </c>
      <c r="J11" s="24">
        <f>IF(ISERROR(AVERAGE(Judge1:Judge10!J11))," ",AVERAGE(Judge1:Judge10!J11))</f>
        <v>20</v>
      </c>
      <c r="K11" s="24">
        <f>IF(ISERROR(AVERAGE(Judge1:Judge10!K11))," ",AVERAGE(Judge1:Judge10!K11))</f>
        <v>20</v>
      </c>
      <c r="L11" s="24">
        <f>IF(ISERROR(AVERAGE(Judge1:Judge10!L11))," ",AVERAGE(Judge1:Judge10!L11))</f>
        <v>20</v>
      </c>
      <c r="M11" s="24">
        <f>IF(ISERROR(AVERAGE(Judge1:Judge10!M11))," ",AVERAGE(Judge1:Judge10!M11))</f>
        <v>20</v>
      </c>
      <c r="N11" s="24">
        <f>IF(ISERROR(AVERAGE(Judge1:Judge10!N11))," ",AVERAGE(Judge1:Judge10!N11))</f>
        <v>20</v>
      </c>
      <c r="O11" s="24">
        <f>IF(ISERROR(AVERAGE(Judge1:Judge10!O11))," ",AVERAGE(Judge1:Judge10!O11))</f>
        <v>20</v>
      </c>
      <c r="P11" s="24">
        <f>IF(ISERROR(AVERAGE(Judge1:Judge10!P11))," ",AVERAGE(Judge1:Judge10!P11))</f>
        <v>20</v>
      </c>
      <c r="Q11" s="24">
        <f>IF(ISERROR(AVERAGE(Judge1:Judge10!Q11))," ",AVERAGE(Judge1:Judge10!Q11))</f>
        <v>20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24">
        <f>IF(ISERROR(AVERAGE(Judge1:Judge10!F12))," ",AVERAGE(Judge1:Judge10!F12))</f>
        <v>0</v>
      </c>
      <c r="G12" s="24">
        <f>IF(ISERROR(AVERAGE(Judge1:Judge10!G12))," ",AVERAGE(Judge1:Judge10!G12))</f>
        <v>0</v>
      </c>
      <c r="H12" s="24">
        <f>IF(ISERROR(AVERAGE(Judge1:Judge10!H12))," ",AVERAGE(Judge1:Judge10!H12))</f>
        <v>0</v>
      </c>
      <c r="I12" s="24">
        <f>IF(ISERROR(AVERAGE(Judge1:Judge10!I12))," ",AVERAGE(Judge1:Judge10!I12))</f>
        <v>0</v>
      </c>
      <c r="J12" s="24">
        <f>IF(ISERROR(AVERAGE(Judge1:Judge10!J12))," ",AVERAGE(Judge1:Judge10!J12))</f>
        <v>0</v>
      </c>
      <c r="K12" s="24">
        <f>IF(ISERROR(AVERAGE(Judge1:Judge10!K12))," ",AVERAGE(Judge1:Judge10!K12))</f>
        <v>0</v>
      </c>
      <c r="L12" s="24">
        <f>IF(ISERROR(AVERAGE(Judge1:Judge10!L12))," ",AVERAGE(Judge1:Judge10!L12))</f>
        <v>0</v>
      </c>
      <c r="M12" s="24">
        <f>IF(ISERROR(AVERAGE(Judge1:Judge10!M12))," ",AVERAGE(Judge1:Judge10!M12))</f>
        <v>0</v>
      </c>
      <c r="N12" s="24">
        <f>IF(ISERROR(AVERAGE(Judge1:Judge10!N12))," ",AVERAGE(Judge1:Judge10!N12))</f>
        <v>0</v>
      </c>
      <c r="O12" s="24">
        <f>IF(ISERROR(AVERAGE(Judge1:Judge10!O12))," ",AVERAGE(Judge1:Judge10!O12))</f>
        <v>0</v>
      </c>
      <c r="P12" s="24">
        <f>IF(ISERROR(AVERAGE(Judge1:Judge10!P12))," ",AVERAGE(Judge1:Judge10!P12))</f>
        <v>0</v>
      </c>
      <c r="Q12" s="24">
        <f>IF(ISERROR(AVERAGE(Judge1:Judge10!Q12))," ",AVERAGE(Judge1:Judge10!Q12))</f>
        <v>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24">
        <f>IF(ISERROR(AVERAGE(Judge1:Judge10!F13))," ",AVERAGE(Judge1:Judge10!F13))</f>
        <v>64</v>
      </c>
      <c r="G13" s="24">
        <f>IF(ISERROR(AVERAGE(Judge1:Judge10!G13))," ",AVERAGE(Judge1:Judge10!G13))</f>
        <v>64</v>
      </c>
      <c r="H13" s="24">
        <f>IF(ISERROR(AVERAGE(Judge1:Judge10!H13))," ",AVERAGE(Judge1:Judge10!H13))</f>
        <v>40</v>
      </c>
      <c r="I13" s="24">
        <f>IF(ISERROR(AVERAGE(Judge1:Judge10!I13))," ",AVERAGE(Judge1:Judge10!I13))</f>
        <v>64</v>
      </c>
      <c r="J13" s="24">
        <f>IF(ISERROR(AVERAGE(Judge1:Judge10!J13))," ",AVERAGE(Judge1:Judge10!J13))</f>
        <v>64</v>
      </c>
      <c r="K13" s="24">
        <f>IF(ISERROR(AVERAGE(Judge1:Judge10!K13))," ",AVERAGE(Judge1:Judge10!K13))</f>
        <v>64</v>
      </c>
      <c r="L13" s="24">
        <f>IF(ISERROR(AVERAGE(Judge1:Judge10!L13))," ",AVERAGE(Judge1:Judge10!L13))</f>
        <v>32</v>
      </c>
      <c r="M13" s="24">
        <f>IF(ISERROR(AVERAGE(Judge1:Judge10!M13))," ",AVERAGE(Judge1:Judge10!M13))</f>
        <v>64</v>
      </c>
      <c r="N13" s="24">
        <f>IF(ISERROR(AVERAGE(Judge1:Judge10!N13))," ",AVERAGE(Judge1:Judge10!N13))</f>
        <v>64</v>
      </c>
      <c r="O13" s="24">
        <f>IF(ISERROR(AVERAGE(Judge1:Judge10!O13))," ",AVERAGE(Judge1:Judge10!O13))</f>
        <v>64</v>
      </c>
      <c r="P13" s="24">
        <f>IF(ISERROR(AVERAGE(Judge1:Judge10!P13))," ",AVERAGE(Judge1:Judge10!P13))</f>
        <v>32</v>
      </c>
      <c r="Q13" s="24">
        <f>IF(ISERROR(AVERAGE(Judge1:Judge10!Q13))," ",AVERAGE(Judge1:Judge10!Q13))</f>
        <v>64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24">
        <f>IF(ISERROR(AVERAGE(Judge1:Judge10!F14))," ",AVERAGE(Judge1:Judge10!F14))</f>
        <v>52</v>
      </c>
      <c r="G14" s="24">
        <f>IF(ISERROR(AVERAGE(Judge1:Judge10!G14))," ",AVERAGE(Judge1:Judge10!G14))</f>
        <v>52</v>
      </c>
      <c r="H14" s="24">
        <f>IF(ISERROR(AVERAGE(Judge1:Judge10!H14))," ",AVERAGE(Judge1:Judge10!H14))</f>
        <v>52</v>
      </c>
      <c r="I14" s="24">
        <f>IF(ISERROR(AVERAGE(Judge1:Judge10!I14))," ",AVERAGE(Judge1:Judge10!I14))</f>
        <v>52</v>
      </c>
      <c r="J14" s="24">
        <f>IF(ISERROR(AVERAGE(Judge1:Judge10!J14))," ",AVERAGE(Judge1:Judge10!J14))</f>
        <v>52</v>
      </c>
      <c r="K14" s="24">
        <f>IF(ISERROR(AVERAGE(Judge1:Judge10!K14))," ",AVERAGE(Judge1:Judge10!K14))</f>
        <v>52</v>
      </c>
      <c r="L14" s="24">
        <f>IF(ISERROR(AVERAGE(Judge1:Judge10!L14))," ",AVERAGE(Judge1:Judge10!L14))</f>
        <v>0</v>
      </c>
      <c r="M14" s="24">
        <f>IF(ISERROR(AVERAGE(Judge1:Judge10!M14))," ",AVERAGE(Judge1:Judge10!M14))</f>
        <v>52</v>
      </c>
      <c r="N14" s="24">
        <f>IF(ISERROR(AVERAGE(Judge1:Judge10!N14))," ",AVERAGE(Judge1:Judge10!N14))</f>
        <v>52</v>
      </c>
      <c r="O14" s="24">
        <f>IF(ISERROR(AVERAGE(Judge1:Judge10!O14))," ",AVERAGE(Judge1:Judge10!O14))</f>
        <v>52</v>
      </c>
      <c r="P14" s="24">
        <f>IF(ISERROR(AVERAGE(Judge1:Judge10!P14))," ",AVERAGE(Judge1:Judge10!P14))</f>
        <v>0</v>
      </c>
      <c r="Q14" s="24">
        <f>IF(ISERROR(AVERAGE(Judge1:Judge10!Q14))," ",AVERAGE(Judge1:Judge10!Q14))</f>
        <v>52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24">
        <f>IF(ISERROR(AVERAGE(Judge1:Judge10!F15))," ",AVERAGE(Judge1:Judge10!F15))</f>
        <v>20</v>
      </c>
      <c r="G15" s="24">
        <f>IF(ISERROR(AVERAGE(Judge1:Judge10!G15))," ",AVERAGE(Judge1:Judge10!G15))</f>
        <v>20</v>
      </c>
      <c r="H15" s="24">
        <f>IF(ISERROR(AVERAGE(Judge1:Judge10!H15))," ",AVERAGE(Judge1:Judge10!H15))</f>
        <v>20</v>
      </c>
      <c r="I15" s="24">
        <f>IF(ISERROR(AVERAGE(Judge1:Judge10!I15))," ",AVERAGE(Judge1:Judge10!I15))</f>
        <v>20</v>
      </c>
      <c r="J15" s="24">
        <f>IF(ISERROR(AVERAGE(Judge1:Judge10!J15))," ",AVERAGE(Judge1:Judge10!J15))</f>
        <v>20</v>
      </c>
      <c r="K15" s="24">
        <f>IF(ISERROR(AVERAGE(Judge1:Judge10!K15))," ",AVERAGE(Judge1:Judge10!K15))</f>
        <v>20</v>
      </c>
      <c r="L15" s="24">
        <f>IF(ISERROR(AVERAGE(Judge1:Judge10!L15))," ",AVERAGE(Judge1:Judge10!L15))</f>
        <v>20</v>
      </c>
      <c r="M15" s="24">
        <f>IF(ISERROR(AVERAGE(Judge1:Judge10!M15))," ",AVERAGE(Judge1:Judge10!M15))</f>
        <v>20</v>
      </c>
      <c r="N15" s="24">
        <f>IF(ISERROR(AVERAGE(Judge1:Judge10!N15))," ",AVERAGE(Judge1:Judge10!N15))</f>
        <v>20</v>
      </c>
      <c r="O15" s="24">
        <f>IF(ISERROR(AVERAGE(Judge1:Judge10!O15))," ",AVERAGE(Judge1:Judge10!O15))</f>
        <v>20</v>
      </c>
      <c r="P15" s="24">
        <f>IF(ISERROR(AVERAGE(Judge1:Judge10!P15))," ",AVERAGE(Judge1:Judge10!P15))</f>
        <v>20</v>
      </c>
      <c r="Q15" s="24">
        <f>IF(ISERROR(AVERAGE(Judge1:Judge10!Q15))," ",AVERAGE(Judge1:Judge10!Q15))</f>
        <v>20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25" t="str">
        <f>IF(ISERROR(AVERAGE(Judge1:Judge10!F16))," ",AVERAGE(Judge1:Judge10!F16))</f>
        <v> </v>
      </c>
      <c r="G16" s="25" t="str">
        <f>IF(ISERROR(AVERAGE(Judge1:Judge10!G16))," ",AVERAGE(Judge1:Judge10!G16))</f>
        <v> </v>
      </c>
      <c r="H16" s="25" t="str">
        <f>IF(ISERROR(AVERAGE(Judge1:Judge10!H16))," ",AVERAGE(Judge1:Judge10!H16))</f>
        <v> </v>
      </c>
      <c r="I16" s="25" t="str">
        <f>IF(ISERROR(AVERAGE(Judge1:Judge10!I16))," ",AVERAGE(Judge1:Judge10!I16))</f>
        <v> </v>
      </c>
      <c r="J16" s="25" t="str">
        <f>IF(ISERROR(AVERAGE(Judge1:Judge10!J16))," ",AVERAGE(Judge1:Judge10!J16))</f>
        <v> </v>
      </c>
      <c r="K16" s="25" t="str">
        <f>IF(ISERROR(AVERAGE(Judge1:Judge10!K16))," ",AVERAGE(Judge1:Judge10!K16))</f>
        <v> </v>
      </c>
      <c r="L16" s="25" t="str">
        <f>IF(ISERROR(AVERAGE(Judge1:Judge10!L16))," ",AVERAGE(Judge1:Judge10!L16))</f>
        <v> </v>
      </c>
      <c r="M16" s="25" t="str">
        <f>IF(ISERROR(AVERAGE(Judge1:Judge10!M16))," ",AVERAGE(Judge1:Judge10!M16))</f>
        <v> </v>
      </c>
      <c r="N16" s="25" t="str">
        <f>IF(ISERROR(AVERAGE(Judge1:Judge10!N16))," ",AVERAGE(Judge1:Judge10!N16))</f>
        <v> </v>
      </c>
      <c r="O16" s="25" t="str">
        <f>IF(ISERROR(AVERAGE(Judge1:Judge10!O16))," ",AVERAGE(Judge1:Judge10!O16))</f>
        <v> </v>
      </c>
      <c r="P16" s="25" t="str">
        <f>IF(ISERROR(AVERAGE(Judge1:Judge10!P16))," ",AVERAGE(Judge1:Judge10!P16))</f>
        <v> </v>
      </c>
      <c r="Q16" s="25" t="str">
        <f>IF(ISERROR(AVERAGE(Judge1:Judge10!Q16))," ",AVERAGE(Judge1:Judge10!Q16))</f>
        <v> </v>
      </c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25" t="str">
        <f>IF(ISERROR(AVERAGE(Judge1:Judge10!F17))," ",AVERAGE(Judge1:Judge10!F17))</f>
        <v> </v>
      </c>
      <c r="G17" s="25" t="str">
        <f>IF(ISERROR(AVERAGE(Judge1:Judge10!G17))," ",AVERAGE(Judge1:Judge10!G17))</f>
        <v> </v>
      </c>
      <c r="H17" s="25" t="str">
        <f>IF(ISERROR(AVERAGE(Judge1:Judge10!H17))," ",AVERAGE(Judge1:Judge10!H17))</f>
        <v> </v>
      </c>
      <c r="I17" s="25" t="str">
        <f>IF(ISERROR(AVERAGE(Judge1:Judge10!I17))," ",AVERAGE(Judge1:Judge10!I17))</f>
        <v> </v>
      </c>
      <c r="J17" s="25" t="str">
        <f>IF(ISERROR(AVERAGE(Judge1:Judge10!J17))," ",AVERAGE(Judge1:Judge10!J17))</f>
        <v> </v>
      </c>
      <c r="K17" s="25" t="str">
        <f>IF(ISERROR(AVERAGE(Judge1:Judge10!K17))," ",AVERAGE(Judge1:Judge10!K17))</f>
        <v> </v>
      </c>
      <c r="L17" s="25" t="str">
        <f>IF(ISERROR(AVERAGE(Judge1:Judge10!L17))," ",AVERAGE(Judge1:Judge10!L17))</f>
        <v> </v>
      </c>
      <c r="M17" s="25" t="str">
        <f>IF(ISERROR(AVERAGE(Judge1:Judge10!M17))," ",AVERAGE(Judge1:Judge10!M17))</f>
        <v> </v>
      </c>
      <c r="N17" s="25" t="str">
        <f>IF(ISERROR(AVERAGE(Judge1:Judge10!N17))," ",AVERAGE(Judge1:Judge10!N17))</f>
        <v> </v>
      </c>
      <c r="O17" s="25" t="str">
        <f>IF(ISERROR(AVERAGE(Judge1:Judge10!O17))," ",AVERAGE(Judge1:Judge10!O17))</f>
        <v> </v>
      </c>
      <c r="P17" s="25" t="str">
        <f>IF(ISERROR(AVERAGE(Judge1:Judge10!P17))," ",AVERAGE(Judge1:Judge10!P17))</f>
        <v> </v>
      </c>
      <c r="Q17" s="25" t="str">
        <f>IF(ISERROR(AVERAGE(Judge1:Judge10!Q17))," ",AVERAGE(Judge1:Judge10!Q17))</f>
        <v> </v>
      </c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25" t="str">
        <f>IF(ISERROR(AVERAGE(Judge1:Judge10!F18))," ",AVERAGE(Judge1:Judge10!F18))</f>
        <v> </v>
      </c>
      <c r="G18" s="25" t="str">
        <f>IF(ISERROR(AVERAGE(Judge1:Judge10!G18))," ",AVERAGE(Judge1:Judge10!G18))</f>
        <v> </v>
      </c>
      <c r="H18" s="25" t="str">
        <f>IF(ISERROR(AVERAGE(Judge1:Judge10!H18))," ",AVERAGE(Judge1:Judge10!H18))</f>
        <v> </v>
      </c>
      <c r="I18" s="25" t="str">
        <f>IF(ISERROR(AVERAGE(Judge1:Judge10!I18))," ",AVERAGE(Judge1:Judge10!I18))</f>
        <v> </v>
      </c>
      <c r="J18" s="25" t="str">
        <f>IF(ISERROR(AVERAGE(Judge1:Judge10!J18))," ",AVERAGE(Judge1:Judge10!J18))</f>
        <v> </v>
      </c>
      <c r="K18" s="25" t="str">
        <f>IF(ISERROR(AVERAGE(Judge1:Judge10!K18))," ",AVERAGE(Judge1:Judge10!K18))</f>
        <v> </v>
      </c>
      <c r="L18" s="25" t="str">
        <f>IF(ISERROR(AVERAGE(Judge1:Judge10!L18))," ",AVERAGE(Judge1:Judge10!L18))</f>
        <v> </v>
      </c>
      <c r="M18" s="25" t="str">
        <f>IF(ISERROR(AVERAGE(Judge1:Judge10!M18))," ",AVERAGE(Judge1:Judge10!M18))</f>
        <v> </v>
      </c>
      <c r="N18" s="25" t="str">
        <f>IF(ISERROR(AVERAGE(Judge1:Judge10!N18))," ",AVERAGE(Judge1:Judge10!N18))</f>
        <v> </v>
      </c>
      <c r="O18" s="25" t="str">
        <f>IF(ISERROR(AVERAGE(Judge1:Judge10!O18))," ",AVERAGE(Judge1:Judge10!O18))</f>
        <v> </v>
      </c>
      <c r="P18" s="25" t="str">
        <f>IF(ISERROR(AVERAGE(Judge1:Judge10!P18))," ",AVERAGE(Judge1:Judge10!P18))</f>
        <v> </v>
      </c>
      <c r="Q18" s="25" t="str">
        <f>IF(ISERROR(AVERAGE(Judge1:Judge10!Q18))," ",AVERAGE(Judge1:Judge10!Q18))</f>
        <v> </v>
      </c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706</v>
      </c>
      <c r="G21" s="17">
        <f>SUM($G$7:$G$18)</f>
        <v>653</v>
      </c>
      <c r="H21" s="17">
        <f>SUM($H$7:$H$18)</f>
        <v>387</v>
      </c>
      <c r="I21" s="17">
        <f>SUM($I$7:$I$18)</f>
        <v>336</v>
      </c>
      <c r="J21" s="17">
        <f>SUM($J$7:$J$18)</f>
        <v>766</v>
      </c>
      <c r="K21" s="17">
        <f>SUM($K$7:$K$18)</f>
        <v>569</v>
      </c>
      <c r="L21" s="17">
        <f>SUM($L$7:$L$18)</f>
        <v>322</v>
      </c>
      <c r="M21" s="17">
        <f>SUM($M$7:$M$18)</f>
        <v>566</v>
      </c>
      <c r="N21" s="17">
        <f>SUM($N$7:$N$18)</f>
        <v>501</v>
      </c>
      <c r="O21" s="17">
        <f>SUM($O$7:$O$18)</f>
        <v>446</v>
      </c>
      <c r="P21" s="17">
        <f>SUM($P$7:$P$18)</f>
        <v>202</v>
      </c>
      <c r="Q21" s="17">
        <f>SUM($Q$7:$Q$18)</f>
        <v>741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30</v>
      </c>
      <c r="D23" s="18">
        <f>LARGE($F$21:$Q$21,1)</f>
        <v>766</v>
      </c>
      <c r="E23">
        <f>INDEX($F$6:$Q$6,MATCH($D$23,$F$21:$Q$21,0))</f>
        <v>7817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19">
        <f>LARGE($F$21:$Q$21,2)</f>
        <v>741</v>
      </c>
      <c r="E24">
        <f>INDEX($F$6:$Q$6,MATCH($D$24,$F$21:$Q$21,0))</f>
        <v>8506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0">
        <f>LARGE($F$21:$Q$21,3)</f>
        <v>706</v>
      </c>
      <c r="E25">
        <f>INDEX($F$6:$Q$6,MATCH($D$25,$F$21:$Q$21,0))</f>
        <v>7454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21">
        <f>LARGE($F$21:$Q$21,4)</f>
        <v>653</v>
      </c>
      <c r="E26">
        <f>INDEX($F$6:$Q$6,MATCH($D$26,$F$21:$Q$21,0))</f>
        <v>7459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22">
        <f>LARGE($F$21:$Q$21,5)</f>
        <v>569</v>
      </c>
      <c r="E27">
        <f>INDEX($F$6:$Q$6,MATCH($D$27,$F$21:$Q$21,0))</f>
        <v>7855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Totals!$E$7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Totals!$E$8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Totals!$E$9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Totals!$E$10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Totals!$E$11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Totals!$E$12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Totals!$E$13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Totals!$E$14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Totals!$E$15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Totals!$E$16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Totals!$E$17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Totals!$E$18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Totals!$D$23</formula>
    </cfRule>
    <cfRule type="cellIs" priority="26" dxfId="1" operator="equal" stopIfTrue="1">
      <formula>Totals!$D$24</formula>
    </cfRule>
    <cfRule type="cellIs" priority="27" dxfId="0" operator="equal" stopIfTrue="1">
      <formula>Totals!$D$25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Judge9!$E$7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Judge9!$E$8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Judge9!$E$9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Judge9!$E$10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Judge9!$E$11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Judge9!$E$12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Judge9!$E$13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Judge9!$E$14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Judge9!$E$15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Judge9!$E$16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Judge9!$E$17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Judge9!$E$18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Judge9!$D$23</formula>
    </cfRule>
    <cfRule type="cellIs" priority="26" dxfId="1" operator="equal" stopIfTrue="1">
      <formula>Judge9!$D$24</formula>
    </cfRule>
    <cfRule type="cellIs" priority="27" dxfId="0" operator="equal" stopIfTrue="1">
      <formula>Judge9!$D$25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Judge10!$E$7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Judge10!$E$8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Judge10!$E$9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Judge10!$E$10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Judge10!$E$11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Judge10!$E$12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Judge10!$E$13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Judge10!$E$14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Judge10!$E$15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Judge10!$E$16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Judge10!$E$17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Judge10!$E$18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Judge10!$D$23</formula>
    </cfRule>
    <cfRule type="cellIs" priority="26" dxfId="1" operator="equal" stopIfTrue="1">
      <formula>Judge10!$D$24</formula>
    </cfRule>
    <cfRule type="cellIs" priority="27" dxfId="0" operator="equal" stopIfTrue="1">
      <formula>Judge10!$D$25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3" t="s">
        <v>39</v>
      </c>
    </row>
    <row r="2" spans="4:7" ht="18">
      <c r="D2" s="4" t="s">
        <v>1</v>
      </c>
      <c r="G2" s="23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6">
        <v>7454</v>
      </c>
      <c r="G6" s="26">
        <v>7459</v>
      </c>
      <c r="H6" s="26">
        <v>7506</v>
      </c>
      <c r="I6" s="26">
        <v>7508</v>
      </c>
      <c r="J6" s="26">
        <v>7817</v>
      </c>
      <c r="K6" s="26">
        <v>7855</v>
      </c>
      <c r="L6" s="26">
        <v>7899</v>
      </c>
      <c r="M6" s="26">
        <v>7972</v>
      </c>
      <c r="N6" s="26">
        <v>7978</v>
      </c>
      <c r="O6" s="26">
        <v>8170</v>
      </c>
      <c r="P6" s="26">
        <v>8340</v>
      </c>
      <c r="Q6" s="26">
        <v>8506</v>
      </c>
    </row>
    <row r="7" spans="1:78" ht="30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30</v>
      </c>
      <c r="D23" s="18">
        <f>LARGE($F$21:$Q$21,1)</f>
        <v>0</v>
      </c>
      <c r="E23">
        <f>INDEX($F$6:$Q$6,MATCH($D$23,$F$21:$Q$21,0))</f>
        <v>7454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3:78" ht="12.75">
      <c r="C24" t="s">
        <v>33</v>
      </c>
      <c r="D24" s="19">
        <f>LARGE($F$21:$Q$21,2)</f>
        <v>0</v>
      </c>
      <c r="E24">
        <f>INDEX($F$6:$Q$6,MATCH($D$24,$F$21:$Q$21,0))</f>
        <v>7454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34</v>
      </c>
      <c r="D25" s="20">
        <f>LARGE($F$21:$Q$21,3)</f>
        <v>0</v>
      </c>
      <c r="E25">
        <f>INDEX($F$6:$Q$6,MATCH($D$25,$F$21:$Q$21,0))</f>
        <v>7454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21">
        <f>LARGE($F$21:$Q$21,4)</f>
        <v>0</v>
      </c>
      <c r="E26">
        <f>INDEX($F$6:$Q$6,MATCH($D$26,$F$21:$Q$21,0))</f>
        <v>7454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22">
        <f>LARGE($F$21:$Q$21,5)</f>
        <v>0</v>
      </c>
      <c r="E27">
        <f>INDEX($F$6:$Q$6,MATCH($D$27,$F$21:$Q$21,0))</f>
        <v>7454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Printable!$E$7</formula>
    </cfRule>
    <cfRule type="cellIs" priority="2" dxfId="9" operator="equal" stopIfTrue="1">
      <formula>""</formula>
    </cfRule>
  </conditionalFormatting>
  <conditionalFormatting sqref="E8">
    <cfRule type="cellIs" priority="3" dxfId="3" operator="greaterThan" stopIfTrue="1">
      <formula>Printable!$E$8</formula>
    </cfRule>
    <cfRule type="cellIs" priority="4" dxfId="9" operator="equal" stopIfTrue="1">
      <formula>""</formula>
    </cfRule>
  </conditionalFormatting>
  <conditionalFormatting sqref="E9">
    <cfRule type="cellIs" priority="5" dxfId="3" operator="greaterThan" stopIfTrue="1">
      <formula>Printable!$E$9</formula>
    </cfRule>
    <cfRule type="cellIs" priority="6" dxfId="9" operator="equal" stopIfTrue="1">
      <formula>""</formula>
    </cfRule>
  </conditionalFormatting>
  <conditionalFormatting sqref="E10">
    <cfRule type="cellIs" priority="7" dxfId="3" operator="greaterThan" stopIfTrue="1">
      <formula>Printable!$E$10</formula>
    </cfRule>
    <cfRule type="cellIs" priority="8" dxfId="9" operator="equal" stopIfTrue="1">
      <formula>""</formula>
    </cfRule>
  </conditionalFormatting>
  <conditionalFormatting sqref="E11">
    <cfRule type="cellIs" priority="9" dxfId="3" operator="greaterThan" stopIfTrue="1">
      <formula>Printable!$E$11</formula>
    </cfRule>
    <cfRule type="cellIs" priority="10" dxfId="9" operator="equal" stopIfTrue="1">
      <formula>""</formula>
    </cfRule>
  </conditionalFormatting>
  <conditionalFormatting sqref="E12">
    <cfRule type="cellIs" priority="11" dxfId="3" operator="greaterThan" stopIfTrue="1">
      <formula>Printable!$E$12</formula>
    </cfRule>
    <cfRule type="cellIs" priority="12" dxfId="9" operator="equal" stopIfTrue="1">
      <formula>""</formula>
    </cfRule>
  </conditionalFormatting>
  <conditionalFormatting sqref="E13">
    <cfRule type="cellIs" priority="13" dxfId="3" operator="greaterThan" stopIfTrue="1">
      <formula>Printable!$E$13</formula>
    </cfRule>
    <cfRule type="cellIs" priority="14" dxfId="9" operator="equal" stopIfTrue="1">
      <formula>""</formula>
    </cfRule>
  </conditionalFormatting>
  <conditionalFormatting sqref="E14">
    <cfRule type="cellIs" priority="15" dxfId="3" operator="greaterThan" stopIfTrue="1">
      <formula>Printable!$E$14</formula>
    </cfRule>
    <cfRule type="cellIs" priority="16" dxfId="9" operator="equal" stopIfTrue="1">
      <formula>""</formula>
    </cfRule>
  </conditionalFormatting>
  <conditionalFormatting sqref="E15">
    <cfRule type="cellIs" priority="17" dxfId="3" operator="greaterThan" stopIfTrue="1">
      <formula>Printable!$E$15</formula>
    </cfRule>
    <cfRule type="cellIs" priority="18" dxfId="9" operator="equal" stopIfTrue="1">
      <formula>""</formula>
    </cfRule>
  </conditionalFormatting>
  <conditionalFormatting sqref="E16">
    <cfRule type="cellIs" priority="19" dxfId="3" operator="lessThan" stopIfTrue="1">
      <formula>Printable!$E$16</formula>
    </cfRule>
    <cfRule type="cellIs" priority="20" dxfId="3" operator="greaterThan" stopIfTrue="1">
      <formula>0</formula>
    </cfRule>
  </conditionalFormatting>
  <conditionalFormatting sqref="E17">
    <cfRule type="cellIs" priority="21" dxfId="3" operator="lessThan" stopIfTrue="1">
      <formula>Printable!$E$17</formula>
    </cfRule>
    <cfRule type="cellIs" priority="22" dxfId="3" operator="greaterThan" stopIfTrue="1">
      <formula>0</formula>
    </cfRule>
  </conditionalFormatting>
  <conditionalFormatting sqref="E18">
    <cfRule type="cellIs" priority="23" dxfId="3" operator="lessThan" stopIfTrue="1">
      <formula>Printable!$E$18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Printable!$D$23</formula>
    </cfRule>
    <cfRule type="cellIs" priority="26" dxfId="1" operator="equal" stopIfTrue="1">
      <formula>Printable!$D$24</formula>
    </cfRule>
    <cfRule type="cellIs" priority="27" dxfId="0" operator="equal" stopIfTrue="1">
      <formula>Printable!$D$25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G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Q9" sqref="Q9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>
        <v>80</v>
      </c>
      <c r="G7" s="9">
        <v>72</v>
      </c>
      <c r="H7" s="9">
        <v>0</v>
      </c>
      <c r="I7" s="9">
        <v>0</v>
      </c>
      <c r="J7" s="9">
        <v>65</v>
      </c>
      <c r="K7" s="9">
        <v>18</v>
      </c>
      <c r="L7" s="9">
        <v>0</v>
      </c>
      <c r="M7" s="9">
        <v>5</v>
      </c>
      <c r="N7" s="9">
        <v>10</v>
      </c>
      <c r="O7" s="9">
        <v>5</v>
      </c>
      <c r="P7" s="9">
        <v>0</v>
      </c>
      <c r="Q7" s="9">
        <v>50</v>
      </c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>
        <v>60</v>
      </c>
      <c r="G8" s="9">
        <v>50</v>
      </c>
      <c r="H8" s="9">
        <v>0</v>
      </c>
      <c r="I8" s="9">
        <v>0</v>
      </c>
      <c r="J8" s="9">
        <v>60</v>
      </c>
      <c r="K8" s="9">
        <v>60</v>
      </c>
      <c r="L8" s="9">
        <v>50</v>
      </c>
      <c r="M8" s="9">
        <v>50</v>
      </c>
      <c r="N8" s="9">
        <v>0</v>
      </c>
      <c r="O8" s="9">
        <v>30</v>
      </c>
      <c r="P8" s="9">
        <v>40</v>
      </c>
      <c r="Q8" s="9">
        <v>60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>
        <v>350</v>
      </c>
      <c r="G9" s="9">
        <v>325</v>
      </c>
      <c r="H9" s="9">
        <v>190</v>
      </c>
      <c r="I9" s="9">
        <v>95</v>
      </c>
      <c r="J9" s="9">
        <v>400</v>
      </c>
      <c r="K9" s="9">
        <v>240</v>
      </c>
      <c r="L9" s="9">
        <v>155</v>
      </c>
      <c r="M9" s="9">
        <v>280</v>
      </c>
      <c r="N9" s="9">
        <v>255</v>
      </c>
      <c r="O9" s="9">
        <v>215</v>
      </c>
      <c r="P9" s="9">
        <v>0</v>
      </c>
      <c r="Q9" s="9">
        <v>395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>
        <v>60</v>
      </c>
      <c r="G10" s="9">
        <v>50</v>
      </c>
      <c r="H10" s="9">
        <v>65</v>
      </c>
      <c r="I10" s="9">
        <v>85</v>
      </c>
      <c r="J10" s="9">
        <v>85</v>
      </c>
      <c r="K10" s="9">
        <v>95</v>
      </c>
      <c r="L10" s="9">
        <v>45</v>
      </c>
      <c r="M10" s="9">
        <v>75</v>
      </c>
      <c r="N10" s="9">
        <v>80</v>
      </c>
      <c r="O10" s="9">
        <v>40</v>
      </c>
      <c r="P10" s="9">
        <v>90</v>
      </c>
      <c r="Q10" s="9">
        <v>80</v>
      </c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>
        <v>20</v>
      </c>
      <c r="G11" s="9">
        <v>20</v>
      </c>
      <c r="H11" s="9">
        <v>20</v>
      </c>
      <c r="I11" s="9">
        <v>20</v>
      </c>
      <c r="J11" s="9">
        <v>20</v>
      </c>
      <c r="K11" s="9">
        <v>20</v>
      </c>
      <c r="L11" s="9">
        <v>20</v>
      </c>
      <c r="M11" s="9">
        <v>20</v>
      </c>
      <c r="N11" s="9">
        <v>20</v>
      </c>
      <c r="O11" s="9">
        <v>20</v>
      </c>
      <c r="P11" s="9">
        <v>20</v>
      </c>
      <c r="Q11" s="9">
        <v>20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>
        <v>64</v>
      </c>
      <c r="G13" s="9">
        <v>64</v>
      </c>
      <c r="H13" s="9">
        <v>40</v>
      </c>
      <c r="I13" s="9">
        <v>64</v>
      </c>
      <c r="J13" s="9">
        <v>64</v>
      </c>
      <c r="K13" s="9">
        <v>64</v>
      </c>
      <c r="L13" s="9">
        <v>32</v>
      </c>
      <c r="M13" s="9">
        <v>64</v>
      </c>
      <c r="N13" s="9">
        <v>64</v>
      </c>
      <c r="O13" s="9">
        <v>64</v>
      </c>
      <c r="P13" s="9">
        <v>32</v>
      </c>
      <c r="Q13" s="9">
        <v>64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>
        <v>52</v>
      </c>
      <c r="G14" s="9">
        <v>52</v>
      </c>
      <c r="H14" s="9">
        <v>52</v>
      </c>
      <c r="I14" s="9">
        <v>52</v>
      </c>
      <c r="J14" s="9">
        <v>52</v>
      </c>
      <c r="K14" s="9">
        <v>52</v>
      </c>
      <c r="L14" s="9">
        <v>0</v>
      </c>
      <c r="M14" s="9">
        <v>52</v>
      </c>
      <c r="N14" s="9">
        <v>52</v>
      </c>
      <c r="O14" s="9">
        <v>52</v>
      </c>
      <c r="P14" s="9">
        <v>0</v>
      </c>
      <c r="Q14" s="9">
        <v>52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>
        <v>20</v>
      </c>
      <c r="G15" s="9">
        <v>20</v>
      </c>
      <c r="H15" s="9">
        <v>20</v>
      </c>
      <c r="I15" s="9">
        <v>20</v>
      </c>
      <c r="J15" s="9">
        <v>20</v>
      </c>
      <c r="K15" s="9">
        <v>20</v>
      </c>
      <c r="L15" s="9">
        <v>20</v>
      </c>
      <c r="M15" s="9">
        <v>20</v>
      </c>
      <c r="N15" s="9">
        <v>20</v>
      </c>
      <c r="O15" s="9">
        <v>20</v>
      </c>
      <c r="P15" s="9">
        <v>20</v>
      </c>
      <c r="Q15" s="9">
        <v>20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706</v>
      </c>
      <c r="G21" s="17">
        <f>SUM($G$7:$G$18)</f>
        <v>653</v>
      </c>
      <c r="H21" s="17">
        <f>SUM($H$7:$H$18)</f>
        <v>387</v>
      </c>
      <c r="I21" s="17">
        <f>SUM($I$7:$I$18)</f>
        <v>336</v>
      </c>
      <c r="J21" s="17">
        <f>SUM($J$7:$J$18)</f>
        <v>766</v>
      </c>
      <c r="K21" s="17">
        <f>SUM($K$7:$K$18)</f>
        <v>569</v>
      </c>
      <c r="L21" s="17">
        <f>SUM($L$7:$L$18)</f>
        <v>322</v>
      </c>
      <c r="M21" s="17">
        <f>SUM($M$7:$M$18)</f>
        <v>566</v>
      </c>
      <c r="N21" s="17">
        <f>SUM($N$7:$N$18)</f>
        <v>501</v>
      </c>
      <c r="O21" s="17">
        <f>SUM($O$7:$O$18)</f>
        <v>446</v>
      </c>
      <c r="P21" s="17">
        <f>SUM($P$7:$P$18)</f>
        <v>202</v>
      </c>
      <c r="Q21" s="17">
        <f>SUM($Q$7:$Q$18)</f>
        <v>741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Judge1!$E$7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Judge1!$E$8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Judge1!$E$9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Judge1!$E$10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Judge1!$E$11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Judge1!$E$12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Judge1!$E$13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Judge1!$E$14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Judge1!$E$15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Judge1!$E$16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Judge1!$E$17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Judge1!$E$18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Judge1!$D$23</formula>
    </cfRule>
    <cfRule type="cellIs" priority="26" dxfId="1" operator="equal" stopIfTrue="1">
      <formula>Judge1!$D$24</formula>
    </cfRule>
    <cfRule type="cellIs" priority="27" dxfId="0" operator="equal" stopIfTrue="1">
      <formula>Judge1!$D$25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Judge2!$E$7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Judge2!$E$8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Judge2!$E$9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Judge2!$E$10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Judge2!$E$11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Judge2!$E$12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Judge2!$E$13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Judge2!$E$14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Judge2!$E$15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Judge2!$E$16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Judge2!$E$17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Judge2!$E$18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Judge2!$D$23</formula>
    </cfRule>
    <cfRule type="cellIs" priority="26" dxfId="1" operator="equal" stopIfTrue="1">
      <formula>Judge2!$D$24</formula>
    </cfRule>
    <cfRule type="cellIs" priority="27" dxfId="0" operator="equal" stopIfTrue="1">
      <formula>Judge2!$D$25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Judge3!$E$7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Judge3!$E$8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Judge3!$E$9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Judge3!$E$10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Judge3!$E$11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Judge3!$E$12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Judge3!$E$13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Judge3!$E$14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Judge3!$E$15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Judge3!$E$16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Judge3!$E$17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Judge3!$E$18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Judge3!$D$23</formula>
    </cfRule>
    <cfRule type="cellIs" priority="26" dxfId="1" operator="equal" stopIfTrue="1">
      <formula>Judge3!$D$24</formula>
    </cfRule>
    <cfRule type="cellIs" priority="27" dxfId="0" operator="equal" stopIfTrue="1">
      <formula>Judge3!$D$25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Judge4!$E$7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Judge4!$E$8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Judge4!$E$9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Judge4!$E$10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Judge4!$E$11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Judge4!$E$12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Judge4!$E$13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Judge4!$E$14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Judge4!$E$15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Judge4!$E$16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Judge4!$E$17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Judge4!$E$18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Judge4!$D$23</formula>
    </cfRule>
    <cfRule type="cellIs" priority="26" dxfId="1" operator="equal" stopIfTrue="1">
      <formula>Judge4!$D$24</formula>
    </cfRule>
    <cfRule type="cellIs" priority="27" dxfId="0" operator="equal" stopIfTrue="1">
      <formula>Judge4!$D$25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Judge5!$E$7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Judge5!$E$8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Judge5!$E$9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Judge5!$E$10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Judge5!$E$11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Judge5!$E$12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Judge5!$E$13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Judge5!$E$14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Judge5!$E$15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Judge5!$E$16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Judge5!$E$17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Judge5!$E$18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Judge5!$D$23</formula>
    </cfRule>
    <cfRule type="cellIs" priority="26" dxfId="1" operator="equal" stopIfTrue="1">
      <formula>Judge5!$D$24</formula>
    </cfRule>
    <cfRule type="cellIs" priority="27" dxfId="0" operator="equal" stopIfTrue="1">
      <formula>Judge5!$D$25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Judge6!$E$7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Judge6!$E$8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Judge6!$E$9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Judge6!$E$10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Judge6!$E$11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Judge6!$E$12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Judge6!$E$13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Judge6!$E$14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Judge6!$E$15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Judge6!$E$16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Judge6!$E$17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Judge6!$E$18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Judge6!$D$23</formula>
    </cfRule>
    <cfRule type="cellIs" priority="26" dxfId="1" operator="equal" stopIfTrue="1">
      <formula>Judge6!$D$24</formula>
    </cfRule>
    <cfRule type="cellIs" priority="27" dxfId="0" operator="equal" stopIfTrue="1">
      <formula>Judge6!$D$25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Judge7!$E$7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Judge7!$E$8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Judge7!$E$9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Judge7!$E$10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Judge7!$E$11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Judge7!$E$12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Judge7!$E$13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Judge7!$E$14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Judge7!$E$15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Judge7!$E$16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Judge7!$E$17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Judge7!$E$18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Judge7!$D$23</formula>
    </cfRule>
    <cfRule type="cellIs" priority="26" dxfId="1" operator="equal" stopIfTrue="1">
      <formula>Judge7!$D$24</formula>
    </cfRule>
    <cfRule type="cellIs" priority="27" dxfId="0" operator="equal" stopIfTrue="1">
      <formula>Judge7!$D$25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8.8515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37</v>
      </c>
    </row>
    <row r="6" spans="1:17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7454</v>
      </c>
      <c r="G6" s="1">
        <v>7459</v>
      </c>
      <c r="H6" s="1">
        <v>7506</v>
      </c>
      <c r="I6" s="1">
        <v>7508</v>
      </c>
      <c r="J6" s="1">
        <v>7817</v>
      </c>
      <c r="K6" s="1">
        <v>7855</v>
      </c>
      <c r="L6" s="1">
        <v>7899</v>
      </c>
      <c r="M6" s="1">
        <v>7972</v>
      </c>
      <c r="N6" s="1">
        <v>7978</v>
      </c>
      <c r="O6" s="1">
        <v>8170</v>
      </c>
      <c r="P6" s="1">
        <v>8340</v>
      </c>
      <c r="Q6" s="1">
        <v>8506</v>
      </c>
    </row>
    <row r="7" spans="1:78" ht="12.75">
      <c r="A7" s="13">
        <v>11467</v>
      </c>
      <c r="B7" s="13">
        <v>100137</v>
      </c>
      <c r="C7" s="12" t="s">
        <v>14</v>
      </c>
      <c r="D7" s="3" t="s">
        <v>15</v>
      </c>
      <c r="E7" s="3">
        <v>110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11467</v>
      </c>
      <c r="B8" s="13">
        <v>100138</v>
      </c>
      <c r="C8" s="3" t="s">
        <v>14</v>
      </c>
      <c r="D8" s="3" t="s">
        <v>16</v>
      </c>
      <c r="E8" s="3">
        <v>94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11467</v>
      </c>
      <c r="B9" s="13">
        <v>100139</v>
      </c>
      <c r="C9" s="3" t="s">
        <v>14</v>
      </c>
      <c r="D9" s="3" t="s">
        <v>17</v>
      </c>
      <c r="E9" s="3">
        <v>410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11467</v>
      </c>
      <c r="B10" s="13">
        <v>100140</v>
      </c>
      <c r="C10" s="3" t="s">
        <v>14</v>
      </c>
      <c r="D10" s="3" t="s">
        <v>18</v>
      </c>
      <c r="E10" s="3">
        <v>110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11467</v>
      </c>
      <c r="B11" s="13">
        <v>100141</v>
      </c>
      <c r="C11" s="3" t="s">
        <v>14</v>
      </c>
      <c r="D11" s="3" t="s">
        <v>19</v>
      </c>
      <c r="E11" s="3">
        <v>20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11467</v>
      </c>
      <c r="B12" s="13">
        <v>100142</v>
      </c>
      <c r="C12" s="3" t="s">
        <v>14</v>
      </c>
      <c r="D12" s="3" t="s">
        <v>20</v>
      </c>
      <c r="E12" s="3">
        <v>120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11467</v>
      </c>
      <c r="B13" s="13">
        <v>100143</v>
      </c>
      <c r="C13" s="3" t="s">
        <v>14</v>
      </c>
      <c r="D13" s="3" t="s">
        <v>21</v>
      </c>
      <c r="E13" s="3">
        <v>64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11467</v>
      </c>
      <c r="B14" s="13">
        <v>100144</v>
      </c>
      <c r="C14" s="3" t="s">
        <v>14</v>
      </c>
      <c r="D14" s="3" t="s">
        <v>22</v>
      </c>
      <c r="E14" s="3">
        <v>52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11467</v>
      </c>
      <c r="B15" s="13">
        <v>100145</v>
      </c>
      <c r="C15" s="3" t="s">
        <v>14</v>
      </c>
      <c r="D15" s="3" t="s">
        <v>23</v>
      </c>
      <c r="E15" s="3">
        <v>20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11467</v>
      </c>
      <c r="B16" s="13">
        <v>100146</v>
      </c>
      <c r="C16" s="14" t="s">
        <v>24</v>
      </c>
      <c r="D16" s="14" t="s">
        <v>25</v>
      </c>
      <c r="E16" s="14">
        <v>-50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11467</v>
      </c>
      <c r="B17" s="13">
        <v>100147</v>
      </c>
      <c r="C17" s="14" t="s">
        <v>24</v>
      </c>
      <c r="D17" s="14" t="s">
        <v>26</v>
      </c>
      <c r="E17" s="14">
        <v>-10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11467</v>
      </c>
      <c r="B18" s="13">
        <v>100151</v>
      </c>
      <c r="C18" s="14" t="s">
        <v>24</v>
      </c>
      <c r="D18" s="16" t="s">
        <v>27</v>
      </c>
      <c r="E18" s="14">
        <v>-200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6:78" ht="12.7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3:78" ht="12.75">
      <c r="C20" t="s">
        <v>28</v>
      </c>
      <c r="E20">
        <f>SUMIF($E$6:$E$18,"&gt;0")</f>
        <v>1000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3:78" ht="12.75">
      <c r="C21" t="s">
        <v>29</v>
      </c>
      <c r="F21" s="17">
        <f>SUM($F$7:$F$18)</f>
        <v>0</v>
      </c>
      <c r="G21" s="17">
        <f>SUM($G$7:$G$18)</f>
        <v>0</v>
      </c>
      <c r="H21" s="17">
        <f>SUM($H$7:$H$18)</f>
        <v>0</v>
      </c>
      <c r="I21" s="17">
        <f>SUM($I$7:$I$18)</f>
        <v>0</v>
      </c>
      <c r="J21" s="17">
        <f>SUM($J$7:$J$18)</f>
        <v>0</v>
      </c>
      <c r="K21" s="17">
        <f>SUM($K$7:$K$18)</f>
        <v>0</v>
      </c>
      <c r="L21" s="17">
        <f>SUM($L$7:$L$18)</f>
        <v>0</v>
      </c>
      <c r="M21" s="17">
        <f>SUM($M$7:$M$18)</f>
        <v>0</v>
      </c>
      <c r="N21" s="17">
        <f>SUM($N$7:$N$18)</f>
        <v>0</v>
      </c>
      <c r="O21" s="17">
        <f>SUM($O$7:$O$18)</f>
        <v>0</v>
      </c>
      <c r="P21" s="17">
        <f>SUM($P$7:$P$18)</f>
        <v>0</v>
      </c>
      <c r="Q21" s="17">
        <f>SUM($Q$7:$Q$18)</f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4:78" ht="12.75">
      <c r="D22" t="s">
        <v>31</v>
      </c>
      <c r="E22" t="s">
        <v>32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6:78" ht="12.7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6:78" ht="12.75"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Q7">
    <cfRule type="cellIs" priority="1" dxfId="3" operator="greaterThan" stopIfTrue="1">
      <formula>Judge8!$E$7</formula>
    </cfRule>
    <cfRule type="cellIs" priority="2" dxfId="9" operator="equal" stopIfTrue="1">
      <formula>""</formula>
    </cfRule>
  </conditionalFormatting>
  <conditionalFormatting sqref="E8:Q8">
    <cfRule type="cellIs" priority="3" dxfId="3" operator="greaterThan" stopIfTrue="1">
      <formula>Judge8!$E$8</formula>
    </cfRule>
    <cfRule type="cellIs" priority="4" dxfId="9" operator="equal" stopIfTrue="1">
      <formula>""</formula>
    </cfRule>
  </conditionalFormatting>
  <conditionalFormatting sqref="E9:Q9">
    <cfRule type="cellIs" priority="5" dxfId="3" operator="greaterThan" stopIfTrue="1">
      <formula>Judge8!$E$9</formula>
    </cfRule>
    <cfRule type="cellIs" priority="6" dxfId="9" operator="equal" stopIfTrue="1">
      <formula>""</formula>
    </cfRule>
  </conditionalFormatting>
  <conditionalFormatting sqref="E10:Q10">
    <cfRule type="cellIs" priority="7" dxfId="3" operator="greaterThan" stopIfTrue="1">
      <formula>Judge8!$E$10</formula>
    </cfRule>
    <cfRule type="cellIs" priority="8" dxfId="9" operator="equal" stopIfTrue="1">
      <formula>""</formula>
    </cfRule>
  </conditionalFormatting>
  <conditionalFormatting sqref="E11:Q11">
    <cfRule type="cellIs" priority="9" dxfId="3" operator="greaterThan" stopIfTrue="1">
      <formula>Judge8!$E$11</formula>
    </cfRule>
    <cfRule type="cellIs" priority="10" dxfId="9" operator="equal" stopIfTrue="1">
      <formula>""</formula>
    </cfRule>
  </conditionalFormatting>
  <conditionalFormatting sqref="E12:Q12">
    <cfRule type="cellIs" priority="11" dxfId="3" operator="greaterThan" stopIfTrue="1">
      <formula>Judge8!$E$12</formula>
    </cfRule>
    <cfRule type="cellIs" priority="12" dxfId="9" operator="equal" stopIfTrue="1">
      <formula>""</formula>
    </cfRule>
  </conditionalFormatting>
  <conditionalFormatting sqref="E13:Q13">
    <cfRule type="cellIs" priority="13" dxfId="3" operator="greaterThan" stopIfTrue="1">
      <formula>Judge8!$E$13</formula>
    </cfRule>
    <cfRule type="cellIs" priority="14" dxfId="9" operator="equal" stopIfTrue="1">
      <formula>""</formula>
    </cfRule>
  </conditionalFormatting>
  <conditionalFormatting sqref="E14:Q14">
    <cfRule type="cellIs" priority="15" dxfId="3" operator="greaterThan" stopIfTrue="1">
      <formula>Judge8!$E$14</formula>
    </cfRule>
    <cfRule type="cellIs" priority="16" dxfId="9" operator="equal" stopIfTrue="1">
      <formula>""</formula>
    </cfRule>
  </conditionalFormatting>
  <conditionalFormatting sqref="E15:Q15">
    <cfRule type="cellIs" priority="17" dxfId="3" operator="greaterThan" stopIfTrue="1">
      <formula>Judge8!$E$15</formula>
    </cfRule>
    <cfRule type="cellIs" priority="18" dxfId="9" operator="equal" stopIfTrue="1">
      <formula>""</formula>
    </cfRule>
  </conditionalFormatting>
  <conditionalFormatting sqref="E16:Q16">
    <cfRule type="cellIs" priority="19" dxfId="3" operator="lessThan" stopIfTrue="1">
      <formula>Judge8!$E$16</formula>
    </cfRule>
    <cfRule type="cellIs" priority="20" dxfId="3" operator="greaterThan" stopIfTrue="1">
      <formula>0</formula>
    </cfRule>
  </conditionalFormatting>
  <conditionalFormatting sqref="E17:Q17">
    <cfRule type="cellIs" priority="21" dxfId="3" operator="lessThan" stopIfTrue="1">
      <formula>Judge8!$E$17</formula>
    </cfRule>
    <cfRule type="cellIs" priority="22" dxfId="3" operator="greaterThan" stopIfTrue="1">
      <formula>0</formula>
    </cfRule>
  </conditionalFormatting>
  <conditionalFormatting sqref="E18:Q18">
    <cfRule type="cellIs" priority="23" dxfId="3" operator="lessThan" stopIfTrue="1">
      <formula>Judge8!$E$18</formula>
    </cfRule>
    <cfRule type="cellIs" priority="24" dxfId="3" operator="greaterThan" stopIfTrue="1">
      <formula>0</formula>
    </cfRule>
  </conditionalFormatting>
  <conditionalFormatting sqref="C21:Q21">
    <cfRule type="cellIs" priority="25" dxfId="2" operator="equal" stopIfTrue="1">
      <formula>Judge8!$D$23</formula>
    </cfRule>
    <cfRule type="cellIs" priority="26" dxfId="1" operator="equal" stopIfTrue="1">
      <formula>Judge8!$D$24</formula>
    </cfRule>
    <cfRule type="cellIs" priority="27" dxfId="0" operator="equal" stopIfTrue="1">
      <formula>Judge8!$D$25</formula>
    </cfRule>
    <cfRule type="cellIs" priority="28" dxfId="324" operator="equal" stopIfTrue="1">
      <formula>$D$26</formula>
    </cfRule>
    <cfRule type="cellIs" priority="29" dxfId="325" operator="equal" stopIfTrue="1">
      <formula>$D$27</formula>
    </cfRule>
  </conditionalFormatting>
  <printOptions/>
  <pageMargins left="0.25" right="0.25" top="0.5" bottom="0.5" header="0.5" footer="0.5"/>
  <pageSetup horizontalDpi="300" verticalDpi="300" orientation="landscape" scale="90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Microsoft Office User</cp:lastModifiedBy>
  <cp:lastPrinted>2002-06-22T17:00:52Z</cp:lastPrinted>
  <dcterms:created xsi:type="dcterms:W3CDTF">2002-05-15T02:32:49Z</dcterms:created>
  <dcterms:modified xsi:type="dcterms:W3CDTF">2015-04-22T22:51:01Z</dcterms:modified>
  <cp:category/>
  <cp:version/>
  <cp:contentType/>
  <cp:contentStatus/>
</cp:coreProperties>
</file>