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1"/>
  </bookViews>
  <sheets>
    <sheet name="Totals" sheetId="1" r:id="rId1"/>
    <sheet name="Judge1" sheetId="2" r:id="rId2"/>
    <sheet name="Judge2" sheetId="3" r:id="rId3"/>
    <sheet name="Judge3" sheetId="4" r:id="rId4"/>
    <sheet name="Judge4" sheetId="5" r:id="rId5"/>
    <sheet name="Judge5" sheetId="6" r:id="rId6"/>
    <sheet name="Judge6" sheetId="7" r:id="rId7"/>
    <sheet name="Judge7" sheetId="8" r:id="rId8"/>
    <sheet name="Judge8" sheetId="9" r:id="rId9"/>
    <sheet name="Judge9" sheetId="10" r:id="rId10"/>
    <sheet name="Judge10" sheetId="11" r:id="rId11"/>
    <sheet name="Printable" sheetId="12" r:id="rId12"/>
  </sheets>
  <definedNames>
    <definedName name="ChairName" localSheetId="1">'Judge1'!$F$4</definedName>
    <definedName name="ChairName" localSheetId="10">'Judge10'!$F$4</definedName>
    <definedName name="ChairName" localSheetId="2">'Judge2'!$F$4</definedName>
    <definedName name="ChairName" localSheetId="3">'Judge3'!$F$4</definedName>
    <definedName name="ChairName" localSheetId="4">'Judge4'!$F$4</definedName>
    <definedName name="ChairName" localSheetId="5">'Judge5'!$F$4</definedName>
    <definedName name="ChairName" localSheetId="6">'Judge6'!$F$4</definedName>
    <definedName name="ChairName" localSheetId="7">'Judge7'!$F$4</definedName>
    <definedName name="ChairName" localSheetId="8">'Judge8'!$F$4</definedName>
    <definedName name="ChairName" localSheetId="9">'Judge9'!$F$4</definedName>
    <definedName name="ChairName" localSheetId="11">'Printable'!$F$4</definedName>
    <definedName name="ChairName">'Totals'!$F$4</definedName>
    <definedName name="ContestName" localSheetId="1">'Judge1'!$D$4</definedName>
    <definedName name="ContestName" localSheetId="10">'Judge10'!$D$4</definedName>
    <definedName name="ContestName" localSheetId="2">'Judge2'!$D$4</definedName>
    <definedName name="ContestName" localSheetId="3">'Judge3'!$D$4</definedName>
    <definedName name="ContestName" localSheetId="4">'Judge4'!$D$4</definedName>
    <definedName name="ContestName" localSheetId="5">'Judge5'!$D$4</definedName>
    <definedName name="ContestName" localSheetId="6">'Judge6'!$D$4</definedName>
    <definedName name="ContestName" localSheetId="7">'Judge7'!$D$4</definedName>
    <definedName name="ContestName" localSheetId="8">'Judge8'!$D$4</definedName>
    <definedName name="ContestName" localSheetId="9">'Judge9'!$D$4</definedName>
    <definedName name="ContestName" localSheetId="11">'Printable'!$D$4</definedName>
    <definedName name="ContestName">'Totals'!$D$4</definedName>
    <definedName name="DataBlock" localSheetId="1">'Judge1'!$A$6:$I$21</definedName>
    <definedName name="DataBlock" localSheetId="10">'Judge10'!$A$6:$I$21</definedName>
    <definedName name="DataBlock" localSheetId="2">'Judge2'!$A$6:$I$21</definedName>
    <definedName name="DataBlock" localSheetId="3">'Judge3'!$A$6:$I$21</definedName>
    <definedName name="DataBlock" localSheetId="4">'Judge4'!$A$6:$I$21</definedName>
    <definedName name="DataBlock" localSheetId="5">'Judge5'!$A$6:$I$21</definedName>
    <definedName name="DataBlock" localSheetId="6">'Judge6'!$A$6:$I$21</definedName>
    <definedName name="DataBlock" localSheetId="7">'Judge7'!$A$6:$I$21</definedName>
    <definedName name="DataBlock" localSheetId="8">'Judge8'!$A$6:$I$21</definedName>
    <definedName name="DataBlock" localSheetId="9">'Judge9'!$A$6:$I$21</definedName>
    <definedName name="DataBlock" localSheetId="11">'Printable'!$A$6:$I$21</definedName>
    <definedName name="DataBlock">'Totals'!$A$6:$I$21</definedName>
    <definedName name="DivisionName" localSheetId="1">'Judge1'!$D$5</definedName>
    <definedName name="DivisionName" localSheetId="10">'Judge10'!$D$5</definedName>
    <definedName name="DivisionName" localSheetId="2">'Judge2'!$D$5</definedName>
    <definedName name="DivisionName" localSheetId="3">'Judge3'!$D$5</definedName>
    <definedName name="DivisionName" localSheetId="4">'Judge4'!$D$5</definedName>
    <definedName name="DivisionName" localSheetId="5">'Judge5'!$D$5</definedName>
    <definedName name="DivisionName" localSheetId="6">'Judge6'!$D$5</definedName>
    <definedName name="DivisionName" localSheetId="7">'Judge7'!$D$5</definedName>
    <definedName name="DivisionName" localSheetId="8">'Judge8'!$D$5</definedName>
    <definedName name="DivisionName" localSheetId="9">'Judge9'!$D$5</definedName>
    <definedName name="DivisionName" localSheetId="11">'Printable'!$D$5</definedName>
    <definedName name="DivisionName">'Totals'!$D$5</definedName>
    <definedName name="FirstContestant" localSheetId="1">'Judge1'!$F$6</definedName>
    <definedName name="FirstContestant" localSheetId="10">'Judge10'!$F$6</definedName>
    <definedName name="FirstContestant" localSheetId="2">'Judge2'!$F$6</definedName>
    <definedName name="FirstContestant" localSheetId="3">'Judge3'!$F$6</definedName>
    <definedName name="FirstContestant" localSheetId="4">'Judge4'!$F$6</definedName>
    <definedName name="FirstContestant" localSheetId="5">'Judge5'!$F$6</definedName>
    <definedName name="FirstContestant" localSheetId="6">'Judge6'!$F$6</definedName>
    <definedName name="FirstContestant" localSheetId="7">'Judge7'!$F$6</definedName>
    <definedName name="FirstContestant" localSheetId="8">'Judge8'!$F$6</definedName>
    <definedName name="FirstContestant" localSheetId="9">'Judge9'!$F$6</definedName>
    <definedName name="FirstContestant" localSheetId="11">'Printable'!$F$6</definedName>
    <definedName name="FirstContestant">'Totals'!$F$6</definedName>
    <definedName name="FirstScore" localSheetId="1">'Judge1'!$F$7</definedName>
    <definedName name="FirstScore" localSheetId="10">'Judge10'!$F$7</definedName>
    <definedName name="FirstScore" localSheetId="2">'Judge2'!$F$7</definedName>
    <definedName name="FirstScore" localSheetId="3">'Judge3'!$F$7</definedName>
    <definedName name="FirstScore" localSheetId="4">'Judge4'!$F$7</definedName>
    <definedName name="FirstScore" localSheetId="5">'Judge5'!$F$7</definedName>
    <definedName name="FirstScore" localSheetId="6">'Judge6'!$F$7</definedName>
    <definedName name="FirstScore" localSheetId="7">'Judge7'!$F$7</definedName>
    <definedName name="FirstScore" localSheetId="8">'Judge8'!$F$7</definedName>
    <definedName name="FirstScore" localSheetId="9">'Judge9'!$F$7</definedName>
    <definedName name="FirstScore" localSheetId="11">'Printable'!$F$7</definedName>
    <definedName name="FirstScore">'Totals'!$F$7</definedName>
    <definedName name="FirstScoreArea" localSheetId="1">'Judge1'!$C$7</definedName>
    <definedName name="FirstScoreArea" localSheetId="10">'Judge10'!$C$7</definedName>
    <definedName name="FirstScoreArea" localSheetId="2">'Judge2'!$C$7</definedName>
    <definedName name="FirstScoreArea" localSheetId="3">'Judge3'!$C$7</definedName>
    <definedName name="FirstScoreArea" localSheetId="4">'Judge4'!$C$7</definedName>
    <definedName name="FirstScoreArea" localSheetId="5">'Judge5'!$C$7</definedName>
    <definedName name="FirstScoreArea" localSheetId="6">'Judge6'!$C$7</definedName>
    <definedName name="FirstScoreArea" localSheetId="7">'Judge7'!$C$7</definedName>
    <definedName name="FirstScoreArea" localSheetId="8">'Judge8'!$C$7</definedName>
    <definedName name="FirstScoreArea" localSheetId="9">'Judge9'!$C$7</definedName>
    <definedName name="FirstScoreArea" localSheetId="11">'Printable'!$C$7</definedName>
    <definedName name="FirstScoreArea">'Totals'!$C$7</definedName>
    <definedName name="JudgeCount" localSheetId="1">'Judge1'!$J$4</definedName>
    <definedName name="JudgeCount" localSheetId="10">'Judge10'!$J$4</definedName>
    <definedName name="JudgeCount" localSheetId="2">'Judge2'!$J$4</definedName>
    <definedName name="JudgeCount" localSheetId="3">'Judge3'!$J$4</definedName>
    <definedName name="JudgeCount" localSheetId="4">'Judge4'!$J$4</definedName>
    <definedName name="JudgeCount" localSheetId="5">'Judge5'!$J$4</definedName>
    <definedName name="JudgeCount" localSheetId="6">'Judge6'!$J$4</definedName>
    <definedName name="JudgeCount" localSheetId="7">'Judge7'!$J$4</definedName>
    <definedName name="JudgeCount" localSheetId="8">'Judge8'!$J$4</definedName>
    <definedName name="JudgeCount" localSheetId="9">'Judge9'!$J$4</definedName>
    <definedName name="JudgeCount" localSheetId="11">'Printable'!$J$4</definedName>
    <definedName name="JudgeCount">'Totals'!$J$4</definedName>
    <definedName name="_xlnm.Print_Titles" localSheetId="1">'Judge1'!$C:$E,'Judge1'!$1:$6</definedName>
    <definedName name="_xlnm.Print_Titles" localSheetId="10">'Judge10'!$C:$E,'Judge10'!$1:$6</definedName>
    <definedName name="_xlnm.Print_Titles" localSheetId="2">'Judge2'!$C:$E,'Judge2'!$1:$6</definedName>
    <definedName name="_xlnm.Print_Titles" localSheetId="3">'Judge3'!$C:$E,'Judge3'!$1:$6</definedName>
    <definedName name="_xlnm.Print_Titles" localSheetId="4">'Judge4'!$C:$E,'Judge4'!$1:$6</definedName>
    <definedName name="_xlnm.Print_Titles" localSheetId="5">'Judge5'!$C:$E,'Judge5'!$1:$6</definedName>
    <definedName name="_xlnm.Print_Titles" localSheetId="6">'Judge6'!$C:$E,'Judge6'!$1:$6</definedName>
    <definedName name="_xlnm.Print_Titles" localSheetId="7">'Judge7'!$C:$E,'Judge7'!$1:$6</definedName>
    <definedName name="_xlnm.Print_Titles" localSheetId="8">'Judge8'!$C:$E,'Judge8'!$1:$6</definedName>
    <definedName name="_xlnm.Print_Titles" localSheetId="9">'Judge9'!$C:$E,'Judge9'!$1:$6</definedName>
    <definedName name="_xlnm.Print_Titles" localSheetId="11">'Printable'!$C:$E,'Printable'!$1:$6</definedName>
    <definedName name="_xlnm.Print_Titles" localSheetId="0">'Totals'!$C:$E,'Totals'!$1:$6</definedName>
    <definedName name="SkillsArea" localSheetId="1">'Judge1'!#REF!</definedName>
    <definedName name="SkillsArea" localSheetId="10">'Judge10'!#REF!</definedName>
    <definedName name="SkillsArea" localSheetId="2">'Judge2'!#REF!</definedName>
    <definedName name="SkillsArea" localSheetId="3">'Judge3'!#REF!</definedName>
    <definedName name="SkillsArea" localSheetId="4">'Judge4'!#REF!</definedName>
    <definedName name="SkillsArea" localSheetId="5">'Judge5'!#REF!</definedName>
    <definedName name="SkillsArea" localSheetId="6">'Judge6'!#REF!</definedName>
    <definedName name="SkillsArea" localSheetId="7">'Judge7'!#REF!</definedName>
    <definedName name="SkillsArea" localSheetId="8">'Judge8'!#REF!</definedName>
    <definedName name="SkillsArea" localSheetId="9">'Judge9'!#REF!</definedName>
    <definedName name="SkillsArea" localSheetId="11">'Printable'!#REF!</definedName>
    <definedName name="SkillsArea">'Totals'!#REF!</definedName>
    <definedName name="StartContestants" localSheetId="1">'Judge1'!#REF!</definedName>
    <definedName name="StartContestants" localSheetId="10">'Judge10'!#REF!</definedName>
    <definedName name="StartContestants" localSheetId="2">'Judge2'!#REF!</definedName>
    <definedName name="StartContestants" localSheetId="3">'Judge3'!#REF!</definedName>
    <definedName name="StartContestants" localSheetId="4">'Judge4'!#REF!</definedName>
    <definedName name="StartContestants" localSheetId="5">'Judge5'!#REF!</definedName>
    <definedName name="StartContestants" localSheetId="6">'Judge6'!#REF!</definedName>
    <definedName name="StartContestants" localSheetId="7">'Judge7'!#REF!</definedName>
    <definedName name="StartContestants" localSheetId="8">'Judge8'!#REF!</definedName>
    <definedName name="StartContestants" localSheetId="9">'Judge9'!#REF!</definedName>
    <definedName name="StartContestants" localSheetId="11">'Printable'!#REF!</definedName>
    <definedName name="StartContestants">'Totals'!#REF!</definedName>
  </definedNames>
  <calcPr fullCalcOnLoad="1"/>
</workbook>
</file>

<file path=xl/sharedStrings.xml><?xml version="1.0" encoding="utf-8"?>
<sst xmlns="http://schemas.openxmlformats.org/spreadsheetml/2006/main" count="864" uniqueCount="52">
  <si>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</si>
  <si>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</si>
  <si>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</si>
  <si>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</si>
  <si>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</si>
  <si>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</si>
  <si>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</si>
  <si>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</si>
  <si>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</si>
  <si>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</si>
  <si>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</si>
  <si>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</si>
  <si>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Automotive Refinishing Tech (Collision Repair Painting)</t>
  </si>
  <si>
    <t>P</t>
  </si>
  <si>
    <t>Standard</t>
  </si>
  <si>
    <t>Feather-edge</t>
  </si>
  <si>
    <t>Surrounding area preparation</t>
  </si>
  <si>
    <t>Primer application/technique</t>
  </si>
  <si>
    <t>Blocking technique</t>
  </si>
  <si>
    <t>Panel preparation</t>
  </si>
  <si>
    <t>Finish application</t>
  </si>
  <si>
    <t>Overall repair</t>
  </si>
  <si>
    <t>Surface preparation/Sanding</t>
  </si>
  <si>
    <t>Color application/technique</t>
  </si>
  <si>
    <t>Clear-coat application</t>
  </si>
  <si>
    <t>Metallic control</t>
  </si>
  <si>
    <t>Finish texture</t>
  </si>
  <si>
    <t>Blend Overall Appearance</t>
  </si>
  <si>
    <t>Surface preparation/cleaning</t>
  </si>
  <si>
    <t>Proper material selection</t>
  </si>
  <si>
    <t>Properly marked jambs for smooth edge/transition</t>
  </si>
  <si>
    <t>Proper masking application</t>
  </si>
  <si>
    <t>Bag car</t>
  </si>
  <si>
    <t>Material efficiency</t>
  </si>
  <si>
    <t>Overall appearance (paper/plastic tight, neat and clean)</t>
  </si>
  <si>
    <t>Written Exam (ASE)</t>
  </si>
  <si>
    <t>Penalty</t>
  </si>
  <si>
    <t>Safety Deduction</t>
  </si>
  <si>
    <t>Resume Penalty</t>
  </si>
  <si>
    <t>Clothing Penalty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</si>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</sst>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?_);_(@_)"/>
    <numFmt numFmtId="165" formatCode="#,##0.000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sz val="10"/>
      <color indexed="10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 horizontal="right"/>
    </xf>
    <xf numFmtId="164" fontId="0" fillId="0" borderId="0" xfId="42" applyNumberFormat="1" applyFont="1" applyAlignment="1" applyProtection="1">
      <alignment/>
      <protection locked="0"/>
    </xf>
    <xf numFmtId="0" fontId="0" fillId="0" borderId="0" xfId="0" applyAlignment="1">
      <alignment horizontal="left"/>
    </xf>
    <xf numFmtId="165" fontId="0" fillId="0" borderId="0" xfId="42" applyNumberFormat="1" applyFont="1" applyAlignment="1" applyProtection="1">
      <alignment/>
      <protection locked="0"/>
    </xf>
    <xf numFmtId="165" fontId="0" fillId="0" borderId="0" xfId="0" applyNumberFormat="1" applyAlignment="1">
      <alignment/>
    </xf>
    <xf numFmtId="0" fontId="0" fillId="0" borderId="0" xfId="42" applyNumberFormat="1" applyFont="1" applyAlignment="1" applyProtection="1">
      <alignment/>
      <protection locked="0"/>
    </xf>
    <xf numFmtId="0" fontId="0" fillId="0" borderId="0" xfId="0" applyNumberFormat="1" applyAlignment="1">
      <alignment/>
    </xf>
    <xf numFmtId="0" fontId="0" fillId="0" borderId="0" xfId="42" applyNumberFormat="1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42" applyNumberFormat="1" applyFont="1" applyFill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3" fillId="0" borderId="0" xfId="0" applyFont="1" applyAlignment="1">
      <alignment/>
    </xf>
    <xf numFmtId="165" fontId="0" fillId="0" borderId="0" xfId="42" applyNumberFormat="1" applyFont="1" applyAlignment="1" applyProtection="1">
      <alignment/>
      <protection/>
    </xf>
    <xf numFmtId="165" fontId="0" fillId="33" borderId="0" xfId="42" applyNumberFormat="1" applyFont="1" applyFill="1" applyAlignment="1" applyProtection="1">
      <alignment/>
      <protection/>
    </xf>
    <xf numFmtId="0" fontId="1" fillId="0" borderId="0" xfId="0" applyFont="1" applyAlignment="1">
      <alignment horizontal="center"/>
    </xf>
    <xf numFmtId="0" fontId="4" fillId="0" borderId="10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84"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L2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spans="4:7" ht="18">
      <c r="D2" s="4" t="s">
        <v>1</v>
      </c>
      <c r="G2" s="23" t="s">
        <v>50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49</v>
      </c>
    </row>
    <row r="6" spans="1:20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5123</v>
      </c>
      <c r="G6" s="1">
        <v>5124</v>
      </c>
      <c r="H6" s="1">
        <v>5125</v>
      </c>
      <c r="I6" s="1">
        <v>5126</v>
      </c>
      <c r="J6" s="1">
        <v>5206</v>
      </c>
      <c r="K6" s="1">
        <v>5240</v>
      </c>
      <c r="L6" s="1">
        <v>5241</v>
      </c>
      <c r="M6" s="1">
        <v>5244</v>
      </c>
      <c r="N6" s="1">
        <v>5246</v>
      </c>
      <c r="O6" s="1">
        <v>5247</v>
      </c>
      <c r="P6" s="1">
        <v>5250</v>
      </c>
      <c r="Q6" s="1">
        <v>5251</v>
      </c>
      <c r="R6" s="1">
        <v>5292</v>
      </c>
      <c r="S6" s="1">
        <v>5293</v>
      </c>
      <c r="T6" s="1">
        <v>5355</v>
      </c>
    </row>
    <row r="7" spans="1:78" ht="12.75">
      <c r="A7" s="13">
        <v>15948</v>
      </c>
      <c r="B7" s="13">
        <v>100210</v>
      </c>
      <c r="C7" s="12" t="s">
        <v>14</v>
      </c>
      <c r="D7" s="3" t="s">
        <v>15</v>
      </c>
      <c r="E7" s="3">
        <v>20</v>
      </c>
      <c r="F7" s="24" t="str">
        <f>IF(ISERROR(AVERAGE(Judge1:Judge10!F7))," ",AVERAGE(Judge1:Judge10!F7))</f>
        <v> </v>
      </c>
      <c r="G7" s="24">
        <f>IF(ISERROR(AVERAGE(Judge1:Judge10!G7))," ",AVERAGE(Judge1:Judge10!G7))</f>
        <v>17.5</v>
      </c>
      <c r="H7" s="24" t="str">
        <f>IF(ISERROR(AVERAGE(Judge1:Judge10!H7))," ",AVERAGE(Judge1:Judge10!H7))</f>
        <v> </v>
      </c>
      <c r="I7" s="24">
        <f>IF(ISERROR(AVERAGE(Judge1:Judge10!I7))," ",AVERAGE(Judge1:Judge10!I7))</f>
        <v>7</v>
      </c>
      <c r="J7" s="24">
        <f>IF(ISERROR(AVERAGE(Judge1:Judge10!J7))," ",AVERAGE(Judge1:Judge10!J7))</f>
        <v>19</v>
      </c>
      <c r="K7" s="24">
        <f>IF(ISERROR(AVERAGE(Judge1:Judge10!K7))," ",AVERAGE(Judge1:Judge10!K7))</f>
        <v>13</v>
      </c>
      <c r="L7" s="24">
        <f>IF(ISERROR(AVERAGE(Judge1:Judge10!L7))," ",AVERAGE(Judge1:Judge10!L7))</f>
        <v>20</v>
      </c>
      <c r="M7" s="24">
        <f>IF(ISERROR(AVERAGE(Judge1:Judge10!M7))," ",AVERAGE(Judge1:Judge10!M7))</f>
        <v>18</v>
      </c>
      <c r="N7" s="24" t="str">
        <f>IF(ISERROR(AVERAGE(Judge1:Judge10!N7))," ",AVERAGE(Judge1:Judge10!N7))</f>
        <v> </v>
      </c>
      <c r="O7" s="24">
        <f>IF(ISERROR(AVERAGE(Judge1:Judge10!O7))," ",AVERAGE(Judge1:Judge10!O7))</f>
        <v>16.5</v>
      </c>
      <c r="P7" s="24">
        <f>IF(ISERROR(AVERAGE(Judge1:Judge10!P7))," ",AVERAGE(Judge1:Judge10!P7))</f>
        <v>13</v>
      </c>
      <c r="Q7" s="24">
        <f>IF(ISERROR(AVERAGE(Judge1:Judge10!Q7))," ",AVERAGE(Judge1:Judge10!Q7))</f>
        <v>19.5</v>
      </c>
      <c r="R7" s="24">
        <f>IF(ISERROR(AVERAGE(Judge1:Judge10!R7))," ",AVERAGE(Judge1:Judge10!R7))</f>
        <v>17.5</v>
      </c>
      <c r="S7" s="24">
        <f>IF(ISERROR(AVERAGE(Judge1:Judge10!S7))," ",AVERAGE(Judge1:Judge10!S7))</f>
        <v>14.5</v>
      </c>
      <c r="T7" s="24" t="str">
        <f>IF(ISERROR(AVERAGE(Judge1:Judge10!T7))," ",AVERAGE(Judge1:Judge10!T7))</f>
        <v> </v>
      </c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15948</v>
      </c>
      <c r="B8" s="13">
        <v>100211</v>
      </c>
      <c r="C8" s="3" t="s">
        <v>14</v>
      </c>
      <c r="D8" s="3" t="s">
        <v>16</v>
      </c>
      <c r="E8" s="3">
        <v>10</v>
      </c>
      <c r="F8" s="24" t="str">
        <f>IF(ISERROR(AVERAGE(Judge1:Judge10!F8))," ",AVERAGE(Judge1:Judge10!F8))</f>
        <v> </v>
      </c>
      <c r="G8" s="24">
        <f>IF(ISERROR(AVERAGE(Judge1:Judge10!G8))," ",AVERAGE(Judge1:Judge10!G8))</f>
        <v>7.5</v>
      </c>
      <c r="H8" s="24" t="str">
        <f>IF(ISERROR(AVERAGE(Judge1:Judge10!H8))," ",AVERAGE(Judge1:Judge10!H8))</f>
        <v> </v>
      </c>
      <c r="I8" s="24">
        <f>IF(ISERROR(AVERAGE(Judge1:Judge10!I8))," ",AVERAGE(Judge1:Judge10!I8))</f>
        <v>5.5</v>
      </c>
      <c r="J8" s="24">
        <f>IF(ISERROR(AVERAGE(Judge1:Judge10!J8))," ",AVERAGE(Judge1:Judge10!J8))</f>
        <v>10</v>
      </c>
      <c r="K8" s="24">
        <f>IF(ISERROR(AVERAGE(Judge1:Judge10!K8))," ",AVERAGE(Judge1:Judge10!K8))</f>
        <v>6</v>
      </c>
      <c r="L8" s="24">
        <f>IF(ISERROR(AVERAGE(Judge1:Judge10!L8))," ",AVERAGE(Judge1:Judge10!L8))</f>
        <v>7.5</v>
      </c>
      <c r="M8" s="24">
        <f>IF(ISERROR(AVERAGE(Judge1:Judge10!M8))," ",AVERAGE(Judge1:Judge10!M8))</f>
        <v>6</v>
      </c>
      <c r="N8" s="24" t="str">
        <f>IF(ISERROR(AVERAGE(Judge1:Judge10!N8))," ",AVERAGE(Judge1:Judge10!N8))</f>
        <v> </v>
      </c>
      <c r="O8" s="24">
        <f>IF(ISERROR(AVERAGE(Judge1:Judge10!O8))," ",AVERAGE(Judge1:Judge10!O8))</f>
        <v>9.5</v>
      </c>
      <c r="P8" s="24">
        <f>IF(ISERROR(AVERAGE(Judge1:Judge10!P8))," ",AVERAGE(Judge1:Judge10!P8))</f>
        <v>10</v>
      </c>
      <c r="Q8" s="24">
        <f>IF(ISERROR(AVERAGE(Judge1:Judge10!Q8))," ",AVERAGE(Judge1:Judge10!Q8))</f>
        <v>7.5</v>
      </c>
      <c r="R8" s="24">
        <f>IF(ISERROR(AVERAGE(Judge1:Judge10!R8))," ",AVERAGE(Judge1:Judge10!R8))</f>
        <v>9</v>
      </c>
      <c r="S8" s="24">
        <f>IF(ISERROR(AVERAGE(Judge1:Judge10!S8))," ",AVERAGE(Judge1:Judge10!S8))</f>
        <v>7.5</v>
      </c>
      <c r="T8" s="24" t="str">
        <f>IF(ISERROR(AVERAGE(Judge1:Judge10!T8))," ",AVERAGE(Judge1:Judge10!T8))</f>
        <v> </v>
      </c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15948</v>
      </c>
      <c r="B9" s="13">
        <v>100212</v>
      </c>
      <c r="C9" s="3" t="s">
        <v>14</v>
      </c>
      <c r="D9" s="3" t="s">
        <v>17</v>
      </c>
      <c r="E9" s="3">
        <v>10</v>
      </c>
      <c r="F9" s="24" t="str">
        <f>IF(ISERROR(AVERAGE(Judge1:Judge10!F9))," ",AVERAGE(Judge1:Judge10!F9))</f>
        <v> </v>
      </c>
      <c r="G9" s="24">
        <f>IF(ISERROR(AVERAGE(Judge1:Judge10!G9))," ",AVERAGE(Judge1:Judge10!G9))</f>
        <v>9.5</v>
      </c>
      <c r="H9" s="24" t="str">
        <f>IF(ISERROR(AVERAGE(Judge1:Judge10!H9))," ",AVERAGE(Judge1:Judge10!H9))</f>
        <v> </v>
      </c>
      <c r="I9" s="24">
        <f>IF(ISERROR(AVERAGE(Judge1:Judge10!I9))," ",AVERAGE(Judge1:Judge10!I9))</f>
        <v>7.5</v>
      </c>
      <c r="J9" s="24">
        <f>IF(ISERROR(AVERAGE(Judge1:Judge10!J9))," ",AVERAGE(Judge1:Judge10!J9))</f>
        <v>9</v>
      </c>
      <c r="K9" s="24">
        <f>IF(ISERROR(AVERAGE(Judge1:Judge10!K9))," ",AVERAGE(Judge1:Judge10!K9))</f>
        <v>9</v>
      </c>
      <c r="L9" s="24">
        <f>IF(ISERROR(AVERAGE(Judge1:Judge10!L9))," ",AVERAGE(Judge1:Judge10!L9))</f>
        <v>6.5</v>
      </c>
      <c r="M9" s="24">
        <f>IF(ISERROR(AVERAGE(Judge1:Judge10!M9))," ",AVERAGE(Judge1:Judge10!M9))</f>
        <v>8</v>
      </c>
      <c r="N9" s="24" t="str">
        <f>IF(ISERROR(AVERAGE(Judge1:Judge10!N9))," ",AVERAGE(Judge1:Judge10!N9))</f>
        <v> </v>
      </c>
      <c r="O9" s="24">
        <f>IF(ISERROR(AVERAGE(Judge1:Judge10!O9))," ",AVERAGE(Judge1:Judge10!O9))</f>
        <v>7</v>
      </c>
      <c r="P9" s="24">
        <f>IF(ISERROR(AVERAGE(Judge1:Judge10!P9))," ",AVERAGE(Judge1:Judge10!P9))</f>
        <v>7</v>
      </c>
      <c r="Q9" s="24">
        <f>IF(ISERROR(AVERAGE(Judge1:Judge10!Q9))," ",AVERAGE(Judge1:Judge10!Q9))</f>
        <v>4.5</v>
      </c>
      <c r="R9" s="24">
        <f>IF(ISERROR(AVERAGE(Judge1:Judge10!R9))," ",AVERAGE(Judge1:Judge10!R9))</f>
        <v>10</v>
      </c>
      <c r="S9" s="24">
        <f>IF(ISERROR(AVERAGE(Judge1:Judge10!S9))," ",AVERAGE(Judge1:Judge10!S9))</f>
        <v>3.5</v>
      </c>
      <c r="T9" s="24" t="str">
        <f>IF(ISERROR(AVERAGE(Judge1:Judge10!T9))," ",AVERAGE(Judge1:Judge10!T9))</f>
        <v> </v>
      </c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15948</v>
      </c>
      <c r="B10" s="13">
        <v>100213</v>
      </c>
      <c r="C10" s="3" t="s">
        <v>14</v>
      </c>
      <c r="D10" s="3" t="s">
        <v>18</v>
      </c>
      <c r="E10" s="3">
        <v>20</v>
      </c>
      <c r="F10" s="24" t="str">
        <f>IF(ISERROR(AVERAGE(Judge1:Judge10!F10))," ",AVERAGE(Judge1:Judge10!F10))</f>
        <v> </v>
      </c>
      <c r="G10" s="24">
        <f>IF(ISERROR(AVERAGE(Judge1:Judge10!G10))," ",AVERAGE(Judge1:Judge10!G10))</f>
        <v>19</v>
      </c>
      <c r="H10" s="24" t="str">
        <f>IF(ISERROR(AVERAGE(Judge1:Judge10!H10))," ",AVERAGE(Judge1:Judge10!H10))</f>
        <v> </v>
      </c>
      <c r="I10" s="24">
        <f>IF(ISERROR(AVERAGE(Judge1:Judge10!I10))," ",AVERAGE(Judge1:Judge10!I10))</f>
        <v>13</v>
      </c>
      <c r="J10" s="24">
        <f>IF(ISERROR(AVERAGE(Judge1:Judge10!J10))," ",AVERAGE(Judge1:Judge10!J10))</f>
        <v>9</v>
      </c>
      <c r="K10" s="24">
        <f>IF(ISERROR(AVERAGE(Judge1:Judge10!K10))," ",AVERAGE(Judge1:Judge10!K10))</f>
        <v>14.5</v>
      </c>
      <c r="L10" s="24">
        <f>IF(ISERROR(AVERAGE(Judge1:Judge10!L10))," ",AVERAGE(Judge1:Judge10!L10))</f>
        <v>15</v>
      </c>
      <c r="M10" s="24">
        <f>IF(ISERROR(AVERAGE(Judge1:Judge10!M10))," ",AVERAGE(Judge1:Judge10!M10))</f>
        <v>12</v>
      </c>
      <c r="N10" s="24" t="str">
        <f>IF(ISERROR(AVERAGE(Judge1:Judge10!N10))," ",AVERAGE(Judge1:Judge10!N10))</f>
        <v> </v>
      </c>
      <c r="O10" s="24">
        <f>IF(ISERROR(AVERAGE(Judge1:Judge10!O10))," ",AVERAGE(Judge1:Judge10!O10))</f>
        <v>17.5</v>
      </c>
      <c r="P10" s="24">
        <f>IF(ISERROR(AVERAGE(Judge1:Judge10!P10))," ",AVERAGE(Judge1:Judge10!P10))</f>
        <v>18.5</v>
      </c>
      <c r="Q10" s="24">
        <f>IF(ISERROR(AVERAGE(Judge1:Judge10!Q10))," ",AVERAGE(Judge1:Judge10!Q10))</f>
        <v>16.5</v>
      </c>
      <c r="R10" s="24">
        <f>IF(ISERROR(AVERAGE(Judge1:Judge10!R10))," ",AVERAGE(Judge1:Judge10!R10))</f>
        <v>16</v>
      </c>
      <c r="S10" s="24">
        <f>IF(ISERROR(AVERAGE(Judge1:Judge10!S10))," ",AVERAGE(Judge1:Judge10!S10))</f>
        <v>16.5</v>
      </c>
      <c r="T10" s="24" t="str">
        <f>IF(ISERROR(AVERAGE(Judge1:Judge10!T10))," ",AVERAGE(Judge1:Judge10!T10))</f>
        <v> </v>
      </c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15948</v>
      </c>
      <c r="B11" s="13">
        <v>100214</v>
      </c>
      <c r="C11" s="3" t="s">
        <v>14</v>
      </c>
      <c r="D11" s="3" t="s">
        <v>19</v>
      </c>
      <c r="E11" s="3">
        <v>10</v>
      </c>
      <c r="F11" s="24" t="str">
        <f>IF(ISERROR(AVERAGE(Judge1:Judge10!F11))," ",AVERAGE(Judge1:Judge10!F11))</f>
        <v> </v>
      </c>
      <c r="G11" s="24">
        <f>IF(ISERROR(AVERAGE(Judge1:Judge10!G11))," ",AVERAGE(Judge1:Judge10!G11))</f>
        <v>9.5</v>
      </c>
      <c r="H11" s="24" t="str">
        <f>IF(ISERROR(AVERAGE(Judge1:Judge10!H11))," ",AVERAGE(Judge1:Judge10!H11))</f>
        <v> </v>
      </c>
      <c r="I11" s="24">
        <f>IF(ISERROR(AVERAGE(Judge1:Judge10!I11))," ",AVERAGE(Judge1:Judge10!I11))</f>
        <v>8.5</v>
      </c>
      <c r="J11" s="24">
        <f>IF(ISERROR(AVERAGE(Judge1:Judge10!J11))," ",AVERAGE(Judge1:Judge10!J11))</f>
        <v>9</v>
      </c>
      <c r="K11" s="24">
        <f>IF(ISERROR(AVERAGE(Judge1:Judge10!K11))," ",AVERAGE(Judge1:Judge10!K11))</f>
        <v>9.5</v>
      </c>
      <c r="L11" s="24">
        <f>IF(ISERROR(AVERAGE(Judge1:Judge10!L11))," ",AVERAGE(Judge1:Judge10!L11))</f>
        <v>8</v>
      </c>
      <c r="M11" s="24">
        <f>IF(ISERROR(AVERAGE(Judge1:Judge10!M11))," ",AVERAGE(Judge1:Judge10!M11))</f>
        <v>8.5</v>
      </c>
      <c r="N11" s="24" t="str">
        <f>IF(ISERROR(AVERAGE(Judge1:Judge10!N11))," ",AVERAGE(Judge1:Judge10!N11))</f>
        <v> </v>
      </c>
      <c r="O11" s="24">
        <f>IF(ISERROR(AVERAGE(Judge1:Judge10!O11))," ",AVERAGE(Judge1:Judge10!O11))</f>
        <v>9</v>
      </c>
      <c r="P11" s="24">
        <f>IF(ISERROR(AVERAGE(Judge1:Judge10!P11))," ",AVERAGE(Judge1:Judge10!P11))</f>
        <v>10</v>
      </c>
      <c r="Q11" s="24">
        <f>IF(ISERROR(AVERAGE(Judge1:Judge10!Q11))," ",AVERAGE(Judge1:Judge10!Q11))</f>
        <v>9.5</v>
      </c>
      <c r="R11" s="24">
        <f>IF(ISERROR(AVERAGE(Judge1:Judge10!R11))," ",AVERAGE(Judge1:Judge10!R11))</f>
        <v>10</v>
      </c>
      <c r="S11" s="24">
        <f>IF(ISERROR(AVERAGE(Judge1:Judge10!S11))," ",AVERAGE(Judge1:Judge10!S11))</f>
        <v>9.5</v>
      </c>
      <c r="T11" s="24" t="str">
        <f>IF(ISERROR(AVERAGE(Judge1:Judge10!T11))," ",AVERAGE(Judge1:Judge10!T11))</f>
        <v> </v>
      </c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15948</v>
      </c>
      <c r="B12" s="13">
        <v>100215</v>
      </c>
      <c r="C12" s="3" t="s">
        <v>14</v>
      </c>
      <c r="D12" s="3" t="s">
        <v>20</v>
      </c>
      <c r="E12" s="3">
        <v>10</v>
      </c>
      <c r="F12" s="24" t="str">
        <f>IF(ISERROR(AVERAGE(Judge1:Judge10!F12))," ",AVERAGE(Judge1:Judge10!F12))</f>
        <v> </v>
      </c>
      <c r="G12" s="24">
        <f>IF(ISERROR(AVERAGE(Judge1:Judge10!G12))," ",AVERAGE(Judge1:Judge10!G12))</f>
        <v>10</v>
      </c>
      <c r="H12" s="24" t="str">
        <f>IF(ISERROR(AVERAGE(Judge1:Judge10!H12))," ",AVERAGE(Judge1:Judge10!H12))</f>
        <v> </v>
      </c>
      <c r="I12" s="24">
        <f>IF(ISERROR(AVERAGE(Judge1:Judge10!I12))," ",AVERAGE(Judge1:Judge10!I12))</f>
        <v>9</v>
      </c>
      <c r="J12" s="24">
        <f>IF(ISERROR(AVERAGE(Judge1:Judge10!J12))," ",AVERAGE(Judge1:Judge10!J12))</f>
        <v>6.5</v>
      </c>
      <c r="K12" s="24">
        <f>IF(ISERROR(AVERAGE(Judge1:Judge10!K12))," ",AVERAGE(Judge1:Judge10!K12))</f>
        <v>7.5</v>
      </c>
      <c r="L12" s="24">
        <f>IF(ISERROR(AVERAGE(Judge1:Judge10!L12))," ",AVERAGE(Judge1:Judge10!L12))</f>
        <v>9</v>
      </c>
      <c r="M12" s="24">
        <f>IF(ISERROR(AVERAGE(Judge1:Judge10!M12))," ",AVERAGE(Judge1:Judge10!M12))</f>
        <v>0</v>
      </c>
      <c r="N12" s="24" t="str">
        <f>IF(ISERROR(AVERAGE(Judge1:Judge10!N12))," ",AVERAGE(Judge1:Judge10!N12))</f>
        <v> </v>
      </c>
      <c r="O12" s="24">
        <f>IF(ISERROR(AVERAGE(Judge1:Judge10!O12))," ",AVERAGE(Judge1:Judge10!O12))</f>
        <v>7</v>
      </c>
      <c r="P12" s="24">
        <f>IF(ISERROR(AVERAGE(Judge1:Judge10!P12))," ",AVERAGE(Judge1:Judge10!P12))</f>
        <v>2.5</v>
      </c>
      <c r="Q12" s="24">
        <f>IF(ISERROR(AVERAGE(Judge1:Judge10!Q12))," ",AVERAGE(Judge1:Judge10!Q12))</f>
        <v>9</v>
      </c>
      <c r="R12" s="24">
        <f>IF(ISERROR(AVERAGE(Judge1:Judge10!R12))," ",AVERAGE(Judge1:Judge10!R12))</f>
        <v>10</v>
      </c>
      <c r="S12" s="24">
        <f>IF(ISERROR(AVERAGE(Judge1:Judge10!S12))," ",AVERAGE(Judge1:Judge10!S12))</f>
        <v>6</v>
      </c>
      <c r="T12" s="24" t="str">
        <f>IF(ISERROR(AVERAGE(Judge1:Judge10!T12))," ",AVERAGE(Judge1:Judge10!T12))</f>
        <v> 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15948</v>
      </c>
      <c r="B13" s="13">
        <v>100216</v>
      </c>
      <c r="C13" s="3" t="s">
        <v>14</v>
      </c>
      <c r="D13" s="3" t="s">
        <v>21</v>
      </c>
      <c r="E13" s="3">
        <v>20</v>
      </c>
      <c r="F13" s="24" t="str">
        <f>IF(ISERROR(AVERAGE(Judge1:Judge10!F13))," ",AVERAGE(Judge1:Judge10!F13))</f>
        <v> </v>
      </c>
      <c r="G13" s="24">
        <f>IF(ISERROR(AVERAGE(Judge1:Judge10!G13))," ",AVERAGE(Judge1:Judge10!G13))</f>
        <v>19</v>
      </c>
      <c r="H13" s="24" t="str">
        <f>IF(ISERROR(AVERAGE(Judge1:Judge10!H13))," ",AVERAGE(Judge1:Judge10!H13))</f>
        <v> </v>
      </c>
      <c r="I13" s="24">
        <f>IF(ISERROR(AVERAGE(Judge1:Judge10!I13))," ",AVERAGE(Judge1:Judge10!I13))</f>
        <v>12</v>
      </c>
      <c r="J13" s="24">
        <f>IF(ISERROR(AVERAGE(Judge1:Judge10!J13))," ",AVERAGE(Judge1:Judge10!J13))</f>
        <v>11.5</v>
      </c>
      <c r="K13" s="24">
        <f>IF(ISERROR(AVERAGE(Judge1:Judge10!K13))," ",AVERAGE(Judge1:Judge10!K13))</f>
        <v>15.5</v>
      </c>
      <c r="L13" s="24">
        <f>IF(ISERROR(AVERAGE(Judge1:Judge10!L13))," ",AVERAGE(Judge1:Judge10!L13))</f>
        <v>15</v>
      </c>
      <c r="M13" s="24">
        <f>IF(ISERROR(AVERAGE(Judge1:Judge10!M13))," ",AVERAGE(Judge1:Judge10!M13))</f>
        <v>9.5</v>
      </c>
      <c r="N13" s="24" t="str">
        <f>IF(ISERROR(AVERAGE(Judge1:Judge10!N13))," ",AVERAGE(Judge1:Judge10!N13))</f>
        <v> </v>
      </c>
      <c r="O13" s="24">
        <f>IF(ISERROR(AVERAGE(Judge1:Judge10!O13))," ",AVERAGE(Judge1:Judge10!O13))</f>
        <v>14.5</v>
      </c>
      <c r="P13" s="24">
        <f>IF(ISERROR(AVERAGE(Judge1:Judge10!P13))," ",AVERAGE(Judge1:Judge10!P13))</f>
        <v>6.5</v>
      </c>
      <c r="Q13" s="24">
        <f>IF(ISERROR(AVERAGE(Judge1:Judge10!Q13))," ",AVERAGE(Judge1:Judge10!Q13))</f>
        <v>20</v>
      </c>
      <c r="R13" s="24">
        <f>IF(ISERROR(AVERAGE(Judge1:Judge10!R13))," ",AVERAGE(Judge1:Judge10!R13))</f>
        <v>13</v>
      </c>
      <c r="S13" s="24">
        <f>IF(ISERROR(AVERAGE(Judge1:Judge10!S13))," ",AVERAGE(Judge1:Judge10!S13))</f>
        <v>12</v>
      </c>
      <c r="T13" s="24" t="str">
        <f>IF(ISERROR(AVERAGE(Judge1:Judge10!T13))," ",AVERAGE(Judge1:Judge10!T13))</f>
        <v> 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15948</v>
      </c>
      <c r="B14" s="13">
        <v>100219</v>
      </c>
      <c r="C14" s="3" t="s">
        <v>14</v>
      </c>
      <c r="D14" s="3" t="s">
        <v>22</v>
      </c>
      <c r="E14" s="3">
        <v>20</v>
      </c>
      <c r="F14" s="24" t="str">
        <f>IF(ISERROR(AVERAGE(Judge1:Judge10!F14))," ",AVERAGE(Judge1:Judge10!F14))</f>
        <v> </v>
      </c>
      <c r="G14" s="24">
        <f>IF(ISERROR(AVERAGE(Judge1:Judge10!G14))," ",AVERAGE(Judge1:Judge10!G14))</f>
        <v>20</v>
      </c>
      <c r="H14" s="24" t="str">
        <f>IF(ISERROR(AVERAGE(Judge1:Judge10!H14))," ",AVERAGE(Judge1:Judge10!H14))</f>
        <v> </v>
      </c>
      <c r="I14" s="24">
        <f>IF(ISERROR(AVERAGE(Judge1:Judge10!I14))," ",AVERAGE(Judge1:Judge10!I14))</f>
        <v>14</v>
      </c>
      <c r="J14" s="24">
        <f>IF(ISERROR(AVERAGE(Judge1:Judge10!J14))," ",AVERAGE(Judge1:Judge10!J14))</f>
        <v>20</v>
      </c>
      <c r="K14" s="24">
        <f>IF(ISERROR(AVERAGE(Judge1:Judge10!K14))," ",AVERAGE(Judge1:Judge10!K14))</f>
        <v>16</v>
      </c>
      <c r="L14" s="24">
        <f>IF(ISERROR(AVERAGE(Judge1:Judge10!L14))," ",AVERAGE(Judge1:Judge10!L14))</f>
        <v>16</v>
      </c>
      <c r="M14" s="24">
        <f>IF(ISERROR(AVERAGE(Judge1:Judge10!M14))," ",AVERAGE(Judge1:Judge10!M14))</f>
        <v>20</v>
      </c>
      <c r="N14" s="24" t="str">
        <f>IF(ISERROR(AVERAGE(Judge1:Judge10!N14))," ",AVERAGE(Judge1:Judge10!N14))</f>
        <v> </v>
      </c>
      <c r="O14" s="24">
        <f>IF(ISERROR(AVERAGE(Judge1:Judge10!O14))," ",AVERAGE(Judge1:Judge10!O14))</f>
        <v>18</v>
      </c>
      <c r="P14" s="24">
        <f>IF(ISERROR(AVERAGE(Judge1:Judge10!P14))," ",AVERAGE(Judge1:Judge10!P14))</f>
        <v>12</v>
      </c>
      <c r="Q14" s="24">
        <f>IF(ISERROR(AVERAGE(Judge1:Judge10!Q14))," ",AVERAGE(Judge1:Judge10!Q14))</f>
        <v>17.5</v>
      </c>
      <c r="R14" s="24">
        <f>IF(ISERROR(AVERAGE(Judge1:Judge10!R14))," ",AVERAGE(Judge1:Judge10!R14))</f>
        <v>5</v>
      </c>
      <c r="S14" s="24">
        <f>IF(ISERROR(AVERAGE(Judge1:Judge10!S14))," ",AVERAGE(Judge1:Judge10!S14))</f>
        <v>15</v>
      </c>
      <c r="T14" s="24" t="str">
        <f>IF(ISERROR(AVERAGE(Judge1:Judge10!T14))," ",AVERAGE(Judge1:Judge10!T14))</f>
        <v> 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15948</v>
      </c>
      <c r="B15" s="13">
        <v>100220</v>
      </c>
      <c r="C15" s="3" t="s">
        <v>14</v>
      </c>
      <c r="D15" s="3" t="s">
        <v>23</v>
      </c>
      <c r="E15" s="3">
        <v>10</v>
      </c>
      <c r="F15" s="24" t="str">
        <f>IF(ISERROR(AVERAGE(Judge1:Judge10!F15))," ",AVERAGE(Judge1:Judge10!F15))</f>
        <v> </v>
      </c>
      <c r="G15" s="24">
        <f>IF(ISERROR(AVERAGE(Judge1:Judge10!G15))," ",AVERAGE(Judge1:Judge10!G15))</f>
        <v>10</v>
      </c>
      <c r="H15" s="24" t="str">
        <f>IF(ISERROR(AVERAGE(Judge1:Judge10!H15))," ",AVERAGE(Judge1:Judge10!H15))</f>
        <v> </v>
      </c>
      <c r="I15" s="24">
        <f>IF(ISERROR(AVERAGE(Judge1:Judge10!I15))," ",AVERAGE(Judge1:Judge10!I15))</f>
        <v>9</v>
      </c>
      <c r="J15" s="24">
        <f>IF(ISERROR(AVERAGE(Judge1:Judge10!J15))," ",AVERAGE(Judge1:Judge10!J15))</f>
        <v>10</v>
      </c>
      <c r="K15" s="24">
        <f>IF(ISERROR(AVERAGE(Judge1:Judge10!K15))," ",AVERAGE(Judge1:Judge10!K15))</f>
        <v>10</v>
      </c>
      <c r="L15" s="24">
        <f>IF(ISERROR(AVERAGE(Judge1:Judge10!L15))," ",AVERAGE(Judge1:Judge10!L15))</f>
        <v>7</v>
      </c>
      <c r="M15" s="24">
        <f>IF(ISERROR(AVERAGE(Judge1:Judge10!M15))," ",AVERAGE(Judge1:Judge10!M15))</f>
        <v>10</v>
      </c>
      <c r="N15" s="24" t="str">
        <f>IF(ISERROR(AVERAGE(Judge1:Judge10!N15))," ",AVERAGE(Judge1:Judge10!N15))</f>
        <v> </v>
      </c>
      <c r="O15" s="24">
        <f>IF(ISERROR(AVERAGE(Judge1:Judge10!O15))," ",AVERAGE(Judge1:Judge10!O15))</f>
        <v>8</v>
      </c>
      <c r="P15" s="24">
        <f>IF(ISERROR(AVERAGE(Judge1:Judge10!P15))," ",AVERAGE(Judge1:Judge10!P15))</f>
        <v>5.5</v>
      </c>
      <c r="Q15" s="24">
        <f>IF(ISERROR(AVERAGE(Judge1:Judge10!Q15))," ",AVERAGE(Judge1:Judge10!Q15))</f>
        <v>10</v>
      </c>
      <c r="R15" s="24">
        <f>IF(ISERROR(AVERAGE(Judge1:Judge10!R15))," ",AVERAGE(Judge1:Judge10!R15))</f>
        <v>10</v>
      </c>
      <c r="S15" s="24">
        <f>IF(ISERROR(AVERAGE(Judge1:Judge10!S15))," ",AVERAGE(Judge1:Judge10!S15))</f>
        <v>9</v>
      </c>
      <c r="T15" s="24" t="str">
        <f>IF(ISERROR(AVERAGE(Judge1:Judge10!T15))," ",AVERAGE(Judge1:Judge10!T15))</f>
        <v> 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15948</v>
      </c>
      <c r="B16" s="13">
        <v>100221</v>
      </c>
      <c r="C16" s="3" t="s">
        <v>14</v>
      </c>
      <c r="D16" s="3" t="s">
        <v>24</v>
      </c>
      <c r="E16" s="3">
        <v>10</v>
      </c>
      <c r="F16" s="24" t="str">
        <f>IF(ISERROR(AVERAGE(Judge1:Judge10!F16))," ",AVERAGE(Judge1:Judge10!F16))</f>
        <v> </v>
      </c>
      <c r="G16" s="24">
        <f>IF(ISERROR(AVERAGE(Judge1:Judge10!G16))," ",AVERAGE(Judge1:Judge10!G16))</f>
        <v>10</v>
      </c>
      <c r="H16" s="24" t="str">
        <f>IF(ISERROR(AVERAGE(Judge1:Judge10!H16))," ",AVERAGE(Judge1:Judge10!H16))</f>
        <v> </v>
      </c>
      <c r="I16" s="24">
        <f>IF(ISERROR(AVERAGE(Judge1:Judge10!I16))," ",AVERAGE(Judge1:Judge10!I16))</f>
        <v>10</v>
      </c>
      <c r="J16" s="24">
        <f>IF(ISERROR(AVERAGE(Judge1:Judge10!J16))," ",AVERAGE(Judge1:Judge10!J16))</f>
        <v>10</v>
      </c>
      <c r="K16" s="24">
        <f>IF(ISERROR(AVERAGE(Judge1:Judge10!K16))," ",AVERAGE(Judge1:Judge10!K16))</f>
        <v>9</v>
      </c>
      <c r="L16" s="24">
        <f>IF(ISERROR(AVERAGE(Judge1:Judge10!L16))," ",AVERAGE(Judge1:Judge10!L16))</f>
        <v>9</v>
      </c>
      <c r="M16" s="24">
        <f>IF(ISERROR(AVERAGE(Judge1:Judge10!M16))," ",AVERAGE(Judge1:Judge10!M16))</f>
        <v>5</v>
      </c>
      <c r="N16" s="24" t="str">
        <f>IF(ISERROR(AVERAGE(Judge1:Judge10!N16))," ",AVERAGE(Judge1:Judge10!N16))</f>
        <v> </v>
      </c>
      <c r="O16" s="24">
        <f>IF(ISERROR(AVERAGE(Judge1:Judge10!O16))," ",AVERAGE(Judge1:Judge10!O16))</f>
        <v>10</v>
      </c>
      <c r="P16" s="24">
        <f>IF(ISERROR(AVERAGE(Judge1:Judge10!P16))," ",AVERAGE(Judge1:Judge10!P16))</f>
        <v>5</v>
      </c>
      <c r="Q16" s="24">
        <f>IF(ISERROR(AVERAGE(Judge1:Judge10!Q16))," ",AVERAGE(Judge1:Judge10!Q16))</f>
        <v>10</v>
      </c>
      <c r="R16" s="24">
        <f>IF(ISERROR(AVERAGE(Judge1:Judge10!R16))," ",AVERAGE(Judge1:Judge10!R16))</f>
        <v>6</v>
      </c>
      <c r="S16" s="24">
        <f>IF(ISERROR(AVERAGE(Judge1:Judge10!S16))," ",AVERAGE(Judge1:Judge10!S16))</f>
        <v>10</v>
      </c>
      <c r="T16" s="24" t="str">
        <f>IF(ISERROR(AVERAGE(Judge1:Judge10!T16))," ",AVERAGE(Judge1:Judge10!T16))</f>
        <v> 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15948</v>
      </c>
      <c r="B17" s="13">
        <v>100222</v>
      </c>
      <c r="C17" s="3" t="s">
        <v>14</v>
      </c>
      <c r="D17" s="3" t="s">
        <v>25</v>
      </c>
      <c r="E17" s="3">
        <v>10</v>
      </c>
      <c r="F17" s="24" t="str">
        <f>IF(ISERROR(AVERAGE(Judge1:Judge10!F17))," ",AVERAGE(Judge1:Judge10!F17))</f>
        <v> </v>
      </c>
      <c r="G17" s="24">
        <f>IF(ISERROR(AVERAGE(Judge1:Judge10!G17))," ",AVERAGE(Judge1:Judge10!G17))</f>
        <v>8</v>
      </c>
      <c r="H17" s="24" t="str">
        <f>IF(ISERROR(AVERAGE(Judge1:Judge10!H17))," ",AVERAGE(Judge1:Judge10!H17))</f>
        <v> </v>
      </c>
      <c r="I17" s="24">
        <f>IF(ISERROR(AVERAGE(Judge1:Judge10!I17))," ",AVERAGE(Judge1:Judge10!I17))</f>
        <v>10</v>
      </c>
      <c r="J17" s="24">
        <f>IF(ISERROR(AVERAGE(Judge1:Judge10!J17))," ",AVERAGE(Judge1:Judge10!J17))</f>
        <v>10</v>
      </c>
      <c r="K17" s="24">
        <f>IF(ISERROR(AVERAGE(Judge1:Judge10!K17))," ",AVERAGE(Judge1:Judge10!K17))</f>
        <v>10</v>
      </c>
      <c r="L17" s="24">
        <f>IF(ISERROR(AVERAGE(Judge1:Judge10!L17))," ",AVERAGE(Judge1:Judge10!L17))</f>
        <v>9.5</v>
      </c>
      <c r="M17" s="24">
        <f>IF(ISERROR(AVERAGE(Judge1:Judge10!M17))," ",AVERAGE(Judge1:Judge10!M17))</f>
        <v>10</v>
      </c>
      <c r="N17" s="24" t="str">
        <f>IF(ISERROR(AVERAGE(Judge1:Judge10!N17))," ",AVERAGE(Judge1:Judge10!N17))</f>
        <v> </v>
      </c>
      <c r="O17" s="24">
        <f>IF(ISERROR(AVERAGE(Judge1:Judge10!O17))," ",AVERAGE(Judge1:Judge10!O17))</f>
        <v>6</v>
      </c>
      <c r="P17" s="24">
        <f>IF(ISERROR(AVERAGE(Judge1:Judge10!P17))," ",AVERAGE(Judge1:Judge10!P17))</f>
        <v>2</v>
      </c>
      <c r="Q17" s="24">
        <f>IF(ISERROR(AVERAGE(Judge1:Judge10!Q17))," ",AVERAGE(Judge1:Judge10!Q17))</f>
        <v>10</v>
      </c>
      <c r="R17" s="24">
        <f>IF(ISERROR(AVERAGE(Judge1:Judge10!R17))," ",AVERAGE(Judge1:Judge10!R17))</f>
        <v>10</v>
      </c>
      <c r="S17" s="24">
        <f>IF(ISERROR(AVERAGE(Judge1:Judge10!S17))," ",AVERAGE(Judge1:Judge10!S17))</f>
        <v>9</v>
      </c>
      <c r="T17" s="24" t="str">
        <f>IF(ISERROR(AVERAGE(Judge1:Judge10!T17))," ",AVERAGE(Judge1:Judge10!T17))</f>
        <v> 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15948</v>
      </c>
      <c r="B18" s="13">
        <v>100223</v>
      </c>
      <c r="C18" s="3" t="s">
        <v>14</v>
      </c>
      <c r="D18" s="3" t="s">
        <v>26</v>
      </c>
      <c r="E18" s="3">
        <v>20</v>
      </c>
      <c r="F18" s="24" t="str">
        <f>IF(ISERROR(AVERAGE(Judge1:Judge10!F18))," ",AVERAGE(Judge1:Judge10!F18))</f>
        <v> </v>
      </c>
      <c r="G18" s="24">
        <f>IF(ISERROR(AVERAGE(Judge1:Judge10!G18))," ",AVERAGE(Judge1:Judge10!G18))</f>
        <v>18</v>
      </c>
      <c r="H18" s="24" t="str">
        <f>IF(ISERROR(AVERAGE(Judge1:Judge10!H18))," ",AVERAGE(Judge1:Judge10!H18))</f>
        <v> </v>
      </c>
      <c r="I18" s="24">
        <f>IF(ISERROR(AVERAGE(Judge1:Judge10!I18))," ",AVERAGE(Judge1:Judge10!I18))</f>
        <v>16</v>
      </c>
      <c r="J18" s="24">
        <f>IF(ISERROR(AVERAGE(Judge1:Judge10!J18))," ",AVERAGE(Judge1:Judge10!J18))</f>
        <v>16</v>
      </c>
      <c r="K18" s="24">
        <f>IF(ISERROR(AVERAGE(Judge1:Judge10!K18))," ",AVERAGE(Judge1:Judge10!K18))</f>
        <v>20</v>
      </c>
      <c r="L18" s="24">
        <f>IF(ISERROR(AVERAGE(Judge1:Judge10!L18))," ",AVERAGE(Judge1:Judge10!L18))</f>
        <v>20</v>
      </c>
      <c r="M18" s="24">
        <f>IF(ISERROR(AVERAGE(Judge1:Judge10!M18))," ",AVERAGE(Judge1:Judge10!M18))</f>
        <v>16</v>
      </c>
      <c r="N18" s="24" t="str">
        <f>IF(ISERROR(AVERAGE(Judge1:Judge10!N18))," ",AVERAGE(Judge1:Judge10!N18))</f>
        <v> </v>
      </c>
      <c r="O18" s="24">
        <f>IF(ISERROR(AVERAGE(Judge1:Judge10!O18))," ",AVERAGE(Judge1:Judge10!O18))</f>
        <v>10</v>
      </c>
      <c r="P18" s="24">
        <f>IF(ISERROR(AVERAGE(Judge1:Judge10!P18))," ",AVERAGE(Judge1:Judge10!P18))</f>
        <v>10</v>
      </c>
      <c r="Q18" s="24">
        <f>IF(ISERROR(AVERAGE(Judge1:Judge10!Q18))," ",AVERAGE(Judge1:Judge10!Q18))</f>
        <v>20</v>
      </c>
      <c r="R18" s="24">
        <f>IF(ISERROR(AVERAGE(Judge1:Judge10!R18))," ",AVERAGE(Judge1:Judge10!R18))</f>
        <v>16</v>
      </c>
      <c r="S18" s="24">
        <f>IF(ISERROR(AVERAGE(Judge1:Judge10!S18))," ",AVERAGE(Judge1:Judge10!S18))</f>
        <v>18</v>
      </c>
      <c r="T18" s="24" t="str">
        <f>IF(ISERROR(AVERAGE(Judge1:Judge10!T18))," ",AVERAGE(Judge1:Judge10!T18))</f>
        <v> 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15948</v>
      </c>
      <c r="B19" s="13">
        <v>100224</v>
      </c>
      <c r="C19" s="3" t="s">
        <v>14</v>
      </c>
      <c r="D19" s="3" t="s">
        <v>27</v>
      </c>
      <c r="E19" s="3">
        <v>30</v>
      </c>
      <c r="F19" s="24" t="str">
        <f>IF(ISERROR(AVERAGE(Judge1:Judge10!F19))," ",AVERAGE(Judge1:Judge10!F19))</f>
        <v> </v>
      </c>
      <c r="G19" s="24">
        <f>IF(ISERROR(AVERAGE(Judge1:Judge10!G19))," ",AVERAGE(Judge1:Judge10!G19))</f>
        <v>28</v>
      </c>
      <c r="H19" s="24" t="str">
        <f>IF(ISERROR(AVERAGE(Judge1:Judge10!H19))," ",AVERAGE(Judge1:Judge10!H19))</f>
        <v> </v>
      </c>
      <c r="I19" s="24">
        <f>IF(ISERROR(AVERAGE(Judge1:Judge10!I19))," ",AVERAGE(Judge1:Judge10!I19))</f>
        <v>25</v>
      </c>
      <c r="J19" s="24">
        <f>IF(ISERROR(AVERAGE(Judge1:Judge10!J19))," ",AVERAGE(Judge1:Judge10!J19))</f>
        <v>29</v>
      </c>
      <c r="K19" s="24">
        <f>IF(ISERROR(AVERAGE(Judge1:Judge10!K19))," ",AVERAGE(Judge1:Judge10!K19))</f>
        <v>28</v>
      </c>
      <c r="L19" s="24">
        <f>IF(ISERROR(AVERAGE(Judge1:Judge10!L19))," ",AVERAGE(Judge1:Judge10!L19))</f>
        <v>28</v>
      </c>
      <c r="M19" s="24">
        <f>IF(ISERROR(AVERAGE(Judge1:Judge10!M19))," ",AVERAGE(Judge1:Judge10!M19))</f>
        <v>20</v>
      </c>
      <c r="N19" s="24" t="str">
        <f>IF(ISERROR(AVERAGE(Judge1:Judge10!N19))," ",AVERAGE(Judge1:Judge10!N19))</f>
        <v> </v>
      </c>
      <c r="O19" s="24">
        <f>IF(ISERROR(AVERAGE(Judge1:Judge10!O19))," ",AVERAGE(Judge1:Judge10!O19))</f>
        <v>20</v>
      </c>
      <c r="P19" s="24">
        <f>IF(ISERROR(AVERAGE(Judge1:Judge10!P19))," ",AVERAGE(Judge1:Judge10!P19))</f>
        <v>15</v>
      </c>
      <c r="Q19" s="24">
        <f>IF(ISERROR(AVERAGE(Judge1:Judge10!Q19))," ",AVERAGE(Judge1:Judge10!Q19))</f>
        <v>24.5</v>
      </c>
      <c r="R19" s="24">
        <f>IF(ISERROR(AVERAGE(Judge1:Judge10!R19))," ",AVERAGE(Judge1:Judge10!R19))</f>
        <v>15</v>
      </c>
      <c r="S19" s="24">
        <f>IF(ISERROR(AVERAGE(Judge1:Judge10!S19))," ",AVERAGE(Judge1:Judge10!S19))</f>
        <v>24.5</v>
      </c>
      <c r="T19" s="24" t="str">
        <f>IF(ISERROR(AVERAGE(Judge1:Judge10!T19))," ",AVERAGE(Judge1:Judge10!T19))</f>
        <v> </v>
      </c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15948</v>
      </c>
      <c r="B20" s="13">
        <v>100227</v>
      </c>
      <c r="C20" s="3" t="s">
        <v>14</v>
      </c>
      <c r="D20" s="3" t="s">
        <v>28</v>
      </c>
      <c r="E20" s="3">
        <v>10</v>
      </c>
      <c r="F20" s="24" t="str">
        <f>IF(ISERROR(AVERAGE(Judge1:Judge10!F20))," ",AVERAGE(Judge1:Judge10!F20))</f>
        <v> </v>
      </c>
      <c r="G20" s="24">
        <f>IF(ISERROR(AVERAGE(Judge1:Judge10!G20))," ",AVERAGE(Judge1:Judge10!G20))</f>
        <v>10</v>
      </c>
      <c r="H20" s="24" t="str">
        <f>IF(ISERROR(AVERAGE(Judge1:Judge10!H20))," ",AVERAGE(Judge1:Judge10!H20))</f>
        <v> </v>
      </c>
      <c r="I20" s="24">
        <f>IF(ISERROR(AVERAGE(Judge1:Judge10!I20))," ",AVERAGE(Judge1:Judge10!I20))</f>
        <v>10</v>
      </c>
      <c r="J20" s="24">
        <f>IF(ISERROR(AVERAGE(Judge1:Judge10!J20))," ",AVERAGE(Judge1:Judge10!J20))</f>
        <v>10</v>
      </c>
      <c r="K20" s="24">
        <f>IF(ISERROR(AVERAGE(Judge1:Judge10!K20))," ",AVERAGE(Judge1:Judge10!K20))</f>
        <v>10</v>
      </c>
      <c r="L20" s="24">
        <f>IF(ISERROR(AVERAGE(Judge1:Judge10!L20))," ",AVERAGE(Judge1:Judge10!L20))</f>
        <v>10</v>
      </c>
      <c r="M20" s="24">
        <f>IF(ISERROR(AVERAGE(Judge1:Judge10!M20))," ",AVERAGE(Judge1:Judge10!M20))</f>
        <v>10</v>
      </c>
      <c r="N20" s="24" t="str">
        <f>IF(ISERROR(AVERAGE(Judge1:Judge10!N20))," ",AVERAGE(Judge1:Judge10!N20))</f>
        <v> </v>
      </c>
      <c r="O20" s="24">
        <f>IF(ISERROR(AVERAGE(Judge1:Judge10!O20))," ",AVERAGE(Judge1:Judge10!O20))</f>
        <v>10</v>
      </c>
      <c r="P20" s="24">
        <f>IF(ISERROR(AVERAGE(Judge1:Judge10!P20))," ",AVERAGE(Judge1:Judge10!P20))</f>
        <v>10</v>
      </c>
      <c r="Q20" s="24">
        <f>IF(ISERROR(AVERAGE(Judge1:Judge10!Q20))," ",AVERAGE(Judge1:Judge10!Q20))</f>
        <v>10</v>
      </c>
      <c r="R20" s="24">
        <f>IF(ISERROR(AVERAGE(Judge1:Judge10!R20))," ",AVERAGE(Judge1:Judge10!R20))</f>
        <v>10</v>
      </c>
      <c r="S20" s="24">
        <f>IF(ISERROR(AVERAGE(Judge1:Judge10!S20))," ",AVERAGE(Judge1:Judge10!S20))</f>
        <v>10</v>
      </c>
      <c r="T20" s="24" t="str">
        <f>IF(ISERROR(AVERAGE(Judge1:Judge10!T20))," ",AVERAGE(Judge1:Judge10!T20))</f>
        <v> </v>
      </c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3">
        <v>15948</v>
      </c>
      <c r="B21" s="13">
        <v>100228</v>
      </c>
      <c r="C21" s="3" t="s">
        <v>14</v>
      </c>
      <c r="D21" s="3" t="s">
        <v>29</v>
      </c>
      <c r="E21" s="3">
        <v>10</v>
      </c>
      <c r="F21" s="24" t="str">
        <f>IF(ISERROR(AVERAGE(Judge1:Judge10!F21))," ",AVERAGE(Judge1:Judge10!F21))</f>
        <v> </v>
      </c>
      <c r="G21" s="24">
        <f>IF(ISERROR(AVERAGE(Judge1:Judge10!G21))," ",AVERAGE(Judge1:Judge10!G21))</f>
        <v>10</v>
      </c>
      <c r="H21" s="24" t="str">
        <f>IF(ISERROR(AVERAGE(Judge1:Judge10!H21))," ",AVERAGE(Judge1:Judge10!H21))</f>
        <v> </v>
      </c>
      <c r="I21" s="24">
        <f>IF(ISERROR(AVERAGE(Judge1:Judge10!I21))," ",AVERAGE(Judge1:Judge10!I21))</f>
        <v>9</v>
      </c>
      <c r="J21" s="24">
        <f>IF(ISERROR(AVERAGE(Judge1:Judge10!J21))," ",AVERAGE(Judge1:Judge10!J21))</f>
        <v>8.5</v>
      </c>
      <c r="K21" s="24">
        <f>IF(ISERROR(AVERAGE(Judge1:Judge10!K21))," ",AVERAGE(Judge1:Judge10!K21))</f>
        <v>5.5</v>
      </c>
      <c r="L21" s="24">
        <f>IF(ISERROR(AVERAGE(Judge1:Judge10!L21))," ",AVERAGE(Judge1:Judge10!L21))</f>
        <v>10</v>
      </c>
      <c r="M21" s="24">
        <f>IF(ISERROR(AVERAGE(Judge1:Judge10!M21))," ",AVERAGE(Judge1:Judge10!M21))</f>
        <v>6</v>
      </c>
      <c r="N21" s="24" t="str">
        <f>IF(ISERROR(AVERAGE(Judge1:Judge10!N21))," ",AVERAGE(Judge1:Judge10!N21))</f>
        <v> </v>
      </c>
      <c r="O21" s="24">
        <f>IF(ISERROR(AVERAGE(Judge1:Judge10!O21))," ",AVERAGE(Judge1:Judge10!O21))</f>
        <v>10</v>
      </c>
      <c r="P21" s="24">
        <f>IF(ISERROR(AVERAGE(Judge1:Judge10!P21))," ",AVERAGE(Judge1:Judge10!P21))</f>
        <v>10</v>
      </c>
      <c r="Q21" s="24">
        <f>IF(ISERROR(AVERAGE(Judge1:Judge10!Q21))," ",AVERAGE(Judge1:Judge10!Q21))</f>
        <v>5</v>
      </c>
      <c r="R21" s="24">
        <f>IF(ISERROR(AVERAGE(Judge1:Judge10!R21))," ",AVERAGE(Judge1:Judge10!R21))</f>
        <v>8.5</v>
      </c>
      <c r="S21" s="24">
        <f>IF(ISERROR(AVERAGE(Judge1:Judge10!S21))," ",AVERAGE(Judge1:Judge10!S21))</f>
        <v>7.5</v>
      </c>
      <c r="T21" s="24" t="str">
        <f>IF(ISERROR(AVERAGE(Judge1:Judge10!T21))," ",AVERAGE(Judge1:Judge10!T21))</f>
        <v> </v>
      </c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3">
        <v>15948</v>
      </c>
      <c r="B22" s="13">
        <v>100229</v>
      </c>
      <c r="C22" s="3" t="s">
        <v>14</v>
      </c>
      <c r="D22" s="3" t="s">
        <v>30</v>
      </c>
      <c r="E22" s="3">
        <v>20</v>
      </c>
      <c r="F22" s="24" t="str">
        <f>IF(ISERROR(AVERAGE(Judge1:Judge10!F22))," ",AVERAGE(Judge1:Judge10!F22))</f>
        <v> </v>
      </c>
      <c r="G22" s="24">
        <f>IF(ISERROR(AVERAGE(Judge1:Judge10!G22))," ",AVERAGE(Judge1:Judge10!G22))</f>
        <v>16.5</v>
      </c>
      <c r="H22" s="24" t="str">
        <f>IF(ISERROR(AVERAGE(Judge1:Judge10!H22))," ",AVERAGE(Judge1:Judge10!H22))</f>
        <v> </v>
      </c>
      <c r="I22" s="24">
        <f>IF(ISERROR(AVERAGE(Judge1:Judge10!I22))," ",AVERAGE(Judge1:Judge10!I22))</f>
        <v>10.5</v>
      </c>
      <c r="J22" s="24">
        <f>IF(ISERROR(AVERAGE(Judge1:Judge10!J22))," ",AVERAGE(Judge1:Judge10!J22))</f>
        <v>5</v>
      </c>
      <c r="K22" s="24">
        <f>IF(ISERROR(AVERAGE(Judge1:Judge10!K22))," ",AVERAGE(Judge1:Judge10!K22))</f>
        <v>1</v>
      </c>
      <c r="L22" s="24">
        <f>IF(ISERROR(AVERAGE(Judge1:Judge10!L22))," ",AVERAGE(Judge1:Judge10!L22))</f>
        <v>7.5</v>
      </c>
      <c r="M22" s="24">
        <f>IF(ISERROR(AVERAGE(Judge1:Judge10!M22))," ",AVERAGE(Judge1:Judge10!M22))</f>
        <v>17</v>
      </c>
      <c r="N22" s="24" t="str">
        <f>IF(ISERROR(AVERAGE(Judge1:Judge10!N22))," ",AVERAGE(Judge1:Judge10!N22))</f>
        <v> </v>
      </c>
      <c r="O22" s="24">
        <f>IF(ISERROR(AVERAGE(Judge1:Judge10!O22))," ",AVERAGE(Judge1:Judge10!O22))</f>
        <v>13.5</v>
      </c>
      <c r="P22" s="24">
        <f>IF(ISERROR(AVERAGE(Judge1:Judge10!P22))," ",AVERAGE(Judge1:Judge10!P22))</f>
        <v>15</v>
      </c>
      <c r="Q22" s="24">
        <f>IF(ISERROR(AVERAGE(Judge1:Judge10!Q22))," ",AVERAGE(Judge1:Judge10!Q22))</f>
        <v>7.5</v>
      </c>
      <c r="R22" s="24">
        <f>IF(ISERROR(AVERAGE(Judge1:Judge10!R22))," ",AVERAGE(Judge1:Judge10!R22))</f>
        <v>7.5</v>
      </c>
      <c r="S22" s="24">
        <f>IF(ISERROR(AVERAGE(Judge1:Judge10!S22))," ",AVERAGE(Judge1:Judge10!S22))</f>
        <v>12.5</v>
      </c>
      <c r="T22" s="24" t="str">
        <f>IF(ISERROR(AVERAGE(Judge1:Judge10!T22))," ",AVERAGE(Judge1:Judge10!T22))</f>
        <v> </v>
      </c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>
      <c r="A23" s="13">
        <v>15948</v>
      </c>
      <c r="B23" s="13">
        <v>100230</v>
      </c>
      <c r="C23" s="3" t="s">
        <v>14</v>
      </c>
      <c r="D23" s="3" t="s">
        <v>31</v>
      </c>
      <c r="E23" s="3">
        <v>20</v>
      </c>
      <c r="F23" s="24" t="str">
        <f>IF(ISERROR(AVERAGE(Judge1:Judge10!F23))," ",AVERAGE(Judge1:Judge10!F23))</f>
        <v> </v>
      </c>
      <c r="G23" s="24">
        <f>IF(ISERROR(AVERAGE(Judge1:Judge10!G23))," ",AVERAGE(Judge1:Judge10!G23))</f>
        <v>20</v>
      </c>
      <c r="H23" s="24" t="str">
        <f>IF(ISERROR(AVERAGE(Judge1:Judge10!H23))," ",AVERAGE(Judge1:Judge10!H23))</f>
        <v> </v>
      </c>
      <c r="I23" s="24">
        <f>IF(ISERROR(AVERAGE(Judge1:Judge10!I23))," ",AVERAGE(Judge1:Judge10!I23))</f>
        <v>10</v>
      </c>
      <c r="J23" s="24">
        <f>IF(ISERROR(AVERAGE(Judge1:Judge10!J23))," ",AVERAGE(Judge1:Judge10!J23))</f>
        <v>10</v>
      </c>
      <c r="K23" s="24">
        <f>IF(ISERROR(AVERAGE(Judge1:Judge10!K23))," ",AVERAGE(Judge1:Judge10!K23))</f>
        <v>3.5</v>
      </c>
      <c r="L23" s="24">
        <f>IF(ISERROR(AVERAGE(Judge1:Judge10!L23))," ",AVERAGE(Judge1:Judge10!L23))</f>
        <v>10</v>
      </c>
      <c r="M23" s="24">
        <f>IF(ISERROR(AVERAGE(Judge1:Judge10!M23))," ",AVERAGE(Judge1:Judge10!M23))</f>
        <v>16.5</v>
      </c>
      <c r="N23" s="24" t="str">
        <f>IF(ISERROR(AVERAGE(Judge1:Judge10!N23))," ",AVERAGE(Judge1:Judge10!N23))</f>
        <v> </v>
      </c>
      <c r="O23" s="24">
        <f>IF(ISERROR(AVERAGE(Judge1:Judge10!O23))," ",AVERAGE(Judge1:Judge10!O23))</f>
        <v>10</v>
      </c>
      <c r="P23" s="24">
        <f>IF(ISERROR(AVERAGE(Judge1:Judge10!P23))," ",AVERAGE(Judge1:Judge10!P23))</f>
        <v>11.5</v>
      </c>
      <c r="Q23" s="24">
        <f>IF(ISERROR(AVERAGE(Judge1:Judge10!Q23))," ",AVERAGE(Judge1:Judge10!Q23))</f>
        <v>7.5</v>
      </c>
      <c r="R23" s="24">
        <f>IF(ISERROR(AVERAGE(Judge1:Judge10!R23))," ",AVERAGE(Judge1:Judge10!R23))</f>
        <v>10</v>
      </c>
      <c r="S23" s="24">
        <f>IF(ISERROR(AVERAGE(Judge1:Judge10!S23))," ",AVERAGE(Judge1:Judge10!S23))</f>
        <v>7.5</v>
      </c>
      <c r="T23" s="24" t="str">
        <f>IF(ISERROR(AVERAGE(Judge1:Judge10!T23))," ",AVERAGE(Judge1:Judge10!T23))</f>
        <v> </v>
      </c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>
      <c r="A24" s="13">
        <v>15948</v>
      </c>
      <c r="B24" s="13">
        <v>100231</v>
      </c>
      <c r="C24" s="3" t="s">
        <v>14</v>
      </c>
      <c r="D24" s="3" t="s">
        <v>32</v>
      </c>
      <c r="E24" s="3">
        <v>10</v>
      </c>
      <c r="F24" s="24" t="str">
        <f>IF(ISERROR(AVERAGE(Judge1:Judge10!F24))," ",AVERAGE(Judge1:Judge10!F24))</f>
        <v> </v>
      </c>
      <c r="G24" s="24">
        <f>IF(ISERROR(AVERAGE(Judge1:Judge10!G24))," ",AVERAGE(Judge1:Judge10!G24))</f>
        <v>10</v>
      </c>
      <c r="H24" s="24" t="str">
        <f>IF(ISERROR(AVERAGE(Judge1:Judge10!H24))," ",AVERAGE(Judge1:Judge10!H24))</f>
        <v> </v>
      </c>
      <c r="I24" s="24">
        <f>IF(ISERROR(AVERAGE(Judge1:Judge10!I24))," ",AVERAGE(Judge1:Judge10!I24))</f>
        <v>9</v>
      </c>
      <c r="J24" s="24">
        <f>IF(ISERROR(AVERAGE(Judge1:Judge10!J24))," ",AVERAGE(Judge1:Judge10!J24))</f>
        <v>10</v>
      </c>
      <c r="K24" s="24">
        <f>IF(ISERROR(AVERAGE(Judge1:Judge10!K24))," ",AVERAGE(Judge1:Judge10!K24))</f>
        <v>6</v>
      </c>
      <c r="L24" s="24">
        <f>IF(ISERROR(AVERAGE(Judge1:Judge10!L24))," ",AVERAGE(Judge1:Judge10!L24))</f>
        <v>5.5</v>
      </c>
      <c r="M24" s="24">
        <f>IF(ISERROR(AVERAGE(Judge1:Judge10!M24))," ",AVERAGE(Judge1:Judge10!M24))</f>
        <v>6.5</v>
      </c>
      <c r="N24" s="24" t="str">
        <f>IF(ISERROR(AVERAGE(Judge1:Judge10!N24))," ",AVERAGE(Judge1:Judge10!N24))</f>
        <v> </v>
      </c>
      <c r="O24" s="24">
        <f>IF(ISERROR(AVERAGE(Judge1:Judge10!O24))," ",AVERAGE(Judge1:Judge10!O24))</f>
        <v>6.5</v>
      </c>
      <c r="P24" s="24">
        <f>IF(ISERROR(AVERAGE(Judge1:Judge10!P24))," ",AVERAGE(Judge1:Judge10!P24))</f>
        <v>10</v>
      </c>
      <c r="Q24" s="24">
        <f>IF(ISERROR(AVERAGE(Judge1:Judge10!Q24))," ",AVERAGE(Judge1:Judge10!Q24))</f>
        <v>6</v>
      </c>
      <c r="R24" s="24">
        <f>IF(ISERROR(AVERAGE(Judge1:Judge10!R24))," ",AVERAGE(Judge1:Judge10!R24))</f>
        <v>5.5</v>
      </c>
      <c r="S24" s="24">
        <f>IF(ISERROR(AVERAGE(Judge1:Judge10!S24))," ",AVERAGE(Judge1:Judge10!S24))</f>
        <v>5</v>
      </c>
      <c r="T24" s="24" t="str">
        <f>IF(ISERROR(AVERAGE(Judge1:Judge10!T24))," ",AVERAGE(Judge1:Judge10!T24))</f>
        <v> </v>
      </c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2.75">
      <c r="A25" s="13">
        <v>15948</v>
      </c>
      <c r="B25" s="13">
        <v>100232</v>
      </c>
      <c r="C25" s="3" t="s">
        <v>14</v>
      </c>
      <c r="D25" s="3" t="s">
        <v>33</v>
      </c>
      <c r="E25" s="3">
        <v>10</v>
      </c>
      <c r="F25" s="24" t="str">
        <f>IF(ISERROR(AVERAGE(Judge1:Judge10!F25))," ",AVERAGE(Judge1:Judge10!F25))</f>
        <v> </v>
      </c>
      <c r="G25" s="24">
        <f>IF(ISERROR(AVERAGE(Judge1:Judge10!G25))," ",AVERAGE(Judge1:Judge10!G25))</f>
        <v>10</v>
      </c>
      <c r="H25" s="24" t="str">
        <f>IF(ISERROR(AVERAGE(Judge1:Judge10!H25))," ",AVERAGE(Judge1:Judge10!H25))</f>
        <v> </v>
      </c>
      <c r="I25" s="24">
        <f>IF(ISERROR(AVERAGE(Judge1:Judge10!I25))," ",AVERAGE(Judge1:Judge10!I25))</f>
        <v>7.5</v>
      </c>
      <c r="J25" s="24">
        <f>IF(ISERROR(AVERAGE(Judge1:Judge10!J25))," ",AVERAGE(Judge1:Judge10!J25))</f>
        <v>9</v>
      </c>
      <c r="K25" s="24">
        <f>IF(ISERROR(AVERAGE(Judge1:Judge10!K25))," ",AVERAGE(Judge1:Judge10!K25))</f>
        <v>6</v>
      </c>
      <c r="L25" s="24">
        <f>IF(ISERROR(AVERAGE(Judge1:Judge10!L25))," ",AVERAGE(Judge1:Judge10!L25))</f>
        <v>7.5</v>
      </c>
      <c r="M25" s="24">
        <f>IF(ISERROR(AVERAGE(Judge1:Judge10!M25))," ",AVERAGE(Judge1:Judge10!M25))</f>
        <v>10</v>
      </c>
      <c r="N25" s="24" t="str">
        <f>IF(ISERROR(AVERAGE(Judge1:Judge10!N25))," ",AVERAGE(Judge1:Judge10!N25))</f>
        <v> </v>
      </c>
      <c r="O25" s="24">
        <f>IF(ISERROR(AVERAGE(Judge1:Judge10!O25))," ",AVERAGE(Judge1:Judge10!O25))</f>
        <v>8.5</v>
      </c>
      <c r="P25" s="24">
        <f>IF(ISERROR(AVERAGE(Judge1:Judge10!P25))," ",AVERAGE(Judge1:Judge10!P25))</f>
        <v>10</v>
      </c>
      <c r="Q25" s="24">
        <f>IF(ISERROR(AVERAGE(Judge1:Judge10!Q25))," ",AVERAGE(Judge1:Judge10!Q25))</f>
        <v>10</v>
      </c>
      <c r="R25" s="24">
        <f>IF(ISERROR(AVERAGE(Judge1:Judge10!R25))," ",AVERAGE(Judge1:Judge10!R25))</f>
        <v>3.5</v>
      </c>
      <c r="S25" s="24">
        <f>IF(ISERROR(AVERAGE(Judge1:Judge10!S25))," ",AVERAGE(Judge1:Judge10!S25))</f>
        <v>8</v>
      </c>
      <c r="T25" s="24" t="str">
        <f>IF(ISERROR(AVERAGE(Judge1:Judge10!T25))," ",AVERAGE(Judge1:Judge10!T25))</f>
        <v> </v>
      </c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ht="12.75">
      <c r="A26" s="13">
        <v>15948</v>
      </c>
      <c r="B26" s="13">
        <v>100233</v>
      </c>
      <c r="C26" s="14" t="s">
        <v>14</v>
      </c>
      <c r="D26" s="3" t="s">
        <v>34</v>
      </c>
      <c r="E26" s="3">
        <v>20</v>
      </c>
      <c r="F26" s="24" t="str">
        <f>IF(ISERROR(AVERAGE(Judge1:Judge10!F26))," ",AVERAGE(Judge1:Judge10!F26))</f>
        <v> </v>
      </c>
      <c r="G26" s="24">
        <f>IF(ISERROR(AVERAGE(Judge1:Judge10!G26))," ",AVERAGE(Judge1:Judge10!G26))</f>
        <v>20</v>
      </c>
      <c r="H26" s="24" t="str">
        <f>IF(ISERROR(AVERAGE(Judge1:Judge10!H26))," ",AVERAGE(Judge1:Judge10!H26))</f>
        <v> </v>
      </c>
      <c r="I26" s="24">
        <f>IF(ISERROR(AVERAGE(Judge1:Judge10!I26))," ",AVERAGE(Judge1:Judge10!I26))</f>
        <v>15</v>
      </c>
      <c r="J26" s="24">
        <f>IF(ISERROR(AVERAGE(Judge1:Judge10!J26))," ",AVERAGE(Judge1:Judge10!J26))</f>
        <v>12.5</v>
      </c>
      <c r="K26" s="24">
        <f>IF(ISERROR(AVERAGE(Judge1:Judge10!K26))," ",AVERAGE(Judge1:Judge10!K26))</f>
        <v>2.5</v>
      </c>
      <c r="L26" s="24">
        <f>IF(ISERROR(AVERAGE(Judge1:Judge10!L26))," ",AVERAGE(Judge1:Judge10!L26))</f>
        <v>7.5</v>
      </c>
      <c r="M26" s="24">
        <f>IF(ISERROR(AVERAGE(Judge1:Judge10!M26))," ",AVERAGE(Judge1:Judge10!M26))</f>
        <v>14</v>
      </c>
      <c r="N26" s="24" t="str">
        <f>IF(ISERROR(AVERAGE(Judge1:Judge10!N26))," ",AVERAGE(Judge1:Judge10!N26))</f>
        <v> </v>
      </c>
      <c r="O26" s="24">
        <f>IF(ISERROR(AVERAGE(Judge1:Judge10!O26))," ",AVERAGE(Judge1:Judge10!O26))</f>
        <v>13.5</v>
      </c>
      <c r="P26" s="24">
        <f>IF(ISERROR(AVERAGE(Judge1:Judge10!P26))," ",AVERAGE(Judge1:Judge10!P26))</f>
        <v>14.5</v>
      </c>
      <c r="Q26" s="24">
        <f>IF(ISERROR(AVERAGE(Judge1:Judge10!Q26))," ",AVERAGE(Judge1:Judge10!Q26))</f>
        <v>12.5</v>
      </c>
      <c r="R26" s="24">
        <f>IF(ISERROR(AVERAGE(Judge1:Judge10!R26))," ",AVERAGE(Judge1:Judge10!R26))</f>
        <v>7.5</v>
      </c>
      <c r="S26" s="24">
        <f>IF(ISERROR(AVERAGE(Judge1:Judge10!S26))," ",AVERAGE(Judge1:Judge10!S26))</f>
        <v>12.5</v>
      </c>
      <c r="T26" s="24" t="str">
        <f>IF(ISERROR(AVERAGE(Judge1:Judge10!T26))," ",AVERAGE(Judge1:Judge10!T26))</f>
        <v> </v>
      </c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ht="12.75">
      <c r="A27" s="13">
        <v>15948</v>
      </c>
      <c r="B27" s="13">
        <v>100235</v>
      </c>
      <c r="C27" s="3" t="s">
        <v>14</v>
      </c>
      <c r="D27" s="3" t="s">
        <v>35</v>
      </c>
      <c r="E27" s="3">
        <v>100</v>
      </c>
      <c r="F27" s="24" t="str">
        <f>IF(ISERROR(AVERAGE(Judge1:Judge10!F27))," ",AVERAGE(Judge1:Judge10!F27))</f>
        <v> </v>
      </c>
      <c r="G27" s="24">
        <f>IF(ISERROR(AVERAGE(Judge1:Judge10!G27))," ",AVERAGE(Judge1:Judge10!G27))</f>
        <v>58</v>
      </c>
      <c r="H27" s="24" t="str">
        <f>IF(ISERROR(AVERAGE(Judge1:Judge10!H27))," ",AVERAGE(Judge1:Judge10!H27))</f>
        <v> </v>
      </c>
      <c r="I27" s="24">
        <f>IF(ISERROR(AVERAGE(Judge1:Judge10!I27))," ",AVERAGE(Judge1:Judge10!I27))</f>
        <v>55.5</v>
      </c>
      <c r="J27" s="24">
        <f>IF(ISERROR(AVERAGE(Judge1:Judge10!J27))," ",AVERAGE(Judge1:Judge10!J27))</f>
        <v>52</v>
      </c>
      <c r="K27" s="24">
        <f>IF(ISERROR(AVERAGE(Judge1:Judge10!K27))," ",AVERAGE(Judge1:Judge10!K27))</f>
        <v>83</v>
      </c>
      <c r="L27" s="24">
        <f>IF(ISERROR(AVERAGE(Judge1:Judge10!L27))," ",AVERAGE(Judge1:Judge10!L27))</f>
        <v>39.5</v>
      </c>
      <c r="M27" s="24">
        <f>IF(ISERROR(AVERAGE(Judge1:Judge10!M27))," ",AVERAGE(Judge1:Judge10!M27))</f>
        <v>48</v>
      </c>
      <c r="N27" s="24" t="str">
        <f>IF(ISERROR(AVERAGE(Judge1:Judge10!N27))," ",AVERAGE(Judge1:Judge10!N27))</f>
        <v> </v>
      </c>
      <c r="O27" s="24">
        <f>IF(ISERROR(AVERAGE(Judge1:Judge10!O27))," ",AVERAGE(Judge1:Judge10!O27))</f>
        <v>42</v>
      </c>
      <c r="P27" s="24">
        <f>IF(ISERROR(AVERAGE(Judge1:Judge10!P27))," ",AVERAGE(Judge1:Judge10!P27))</f>
        <v>35.5</v>
      </c>
      <c r="Q27" s="24">
        <f>IF(ISERROR(AVERAGE(Judge1:Judge10!Q27))," ",AVERAGE(Judge1:Judge10!Q27))</f>
        <v>47.5</v>
      </c>
      <c r="R27" s="24">
        <f>IF(ISERROR(AVERAGE(Judge1:Judge10!R27))," ",AVERAGE(Judge1:Judge10!R27))</f>
        <v>47</v>
      </c>
      <c r="S27" s="24">
        <f>IF(ISERROR(AVERAGE(Judge1:Judge10!S27))," ",AVERAGE(Judge1:Judge10!S27))</f>
        <v>63.5</v>
      </c>
      <c r="T27" s="24" t="str">
        <f>IF(ISERROR(AVERAGE(Judge1:Judge10!T27))," ",AVERAGE(Judge1:Judge10!T27))</f>
        <v> </v>
      </c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ht="12.75">
      <c r="A28" s="13">
        <v>15948</v>
      </c>
      <c r="B28" s="13">
        <v>100217</v>
      </c>
      <c r="C28" s="15" t="s">
        <v>36</v>
      </c>
      <c r="D28" s="15" t="s">
        <v>37</v>
      </c>
      <c r="E28" s="15">
        <v>-10</v>
      </c>
      <c r="F28" s="25" t="str">
        <f>IF(ISERROR(AVERAGE(Judge1:Judge10!F28))," ",AVERAGE(Judge1:Judge10!F28))</f>
        <v> </v>
      </c>
      <c r="G28" s="25">
        <f>IF(ISERROR(AVERAGE(Judge1:Judge10!G28))," ",AVERAGE(Judge1:Judge10!G28))</f>
        <v>-2.3333333333333335</v>
      </c>
      <c r="H28" s="25" t="str">
        <f>IF(ISERROR(AVERAGE(Judge1:Judge10!H28))," ",AVERAGE(Judge1:Judge10!H28))</f>
        <v> </v>
      </c>
      <c r="I28" s="25" t="str">
        <f>IF(ISERROR(AVERAGE(Judge1:Judge10!I28))," ",AVERAGE(Judge1:Judge10!I28))</f>
        <v> </v>
      </c>
      <c r="J28" s="25">
        <f>IF(ISERROR(AVERAGE(Judge1:Judge10!J28))," ",AVERAGE(Judge1:Judge10!J28))</f>
        <v>-4</v>
      </c>
      <c r="K28" s="25" t="str">
        <f>IF(ISERROR(AVERAGE(Judge1:Judge10!K28))," ",AVERAGE(Judge1:Judge10!K28))</f>
        <v> </v>
      </c>
      <c r="L28" s="25">
        <f>IF(ISERROR(AVERAGE(Judge1:Judge10!L28))," ",AVERAGE(Judge1:Judge10!L28))</f>
        <v>-3</v>
      </c>
      <c r="M28" s="25" t="str">
        <f>IF(ISERROR(AVERAGE(Judge1:Judge10!M28))," ",AVERAGE(Judge1:Judge10!M28))</f>
        <v> </v>
      </c>
      <c r="N28" s="25" t="str">
        <f>IF(ISERROR(AVERAGE(Judge1:Judge10!N28))," ",AVERAGE(Judge1:Judge10!N28))</f>
        <v> </v>
      </c>
      <c r="O28" s="25">
        <f>IF(ISERROR(AVERAGE(Judge1:Judge10!O28))," ",AVERAGE(Judge1:Judge10!O28))</f>
        <v>-3</v>
      </c>
      <c r="P28" s="25" t="str">
        <f>IF(ISERROR(AVERAGE(Judge1:Judge10!P28))," ",AVERAGE(Judge1:Judge10!P28))</f>
        <v> </v>
      </c>
      <c r="Q28" s="25" t="str">
        <f>IF(ISERROR(AVERAGE(Judge1:Judge10!Q28))," ",AVERAGE(Judge1:Judge10!Q28))</f>
        <v> </v>
      </c>
      <c r="R28" s="25">
        <f>IF(ISERROR(AVERAGE(Judge1:Judge10!R28))," ",AVERAGE(Judge1:Judge10!R28))</f>
        <v>-2</v>
      </c>
      <c r="S28" s="25" t="str">
        <f>IF(ISERROR(AVERAGE(Judge1:Judge10!S28))," ",AVERAGE(Judge1:Judge10!S28))</f>
        <v> </v>
      </c>
      <c r="T28" s="25" t="str">
        <f>IF(ISERROR(AVERAGE(Judge1:Judge10!T28))," ",AVERAGE(Judge1:Judge10!T28))</f>
        <v> </v>
      </c>
      <c r="U28" s="16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ht="12.75">
      <c r="A29" s="13">
        <v>15948</v>
      </c>
      <c r="B29" s="13">
        <v>100225</v>
      </c>
      <c r="C29" s="15" t="s">
        <v>36</v>
      </c>
      <c r="D29" s="15" t="s">
        <v>37</v>
      </c>
      <c r="E29" s="15">
        <v>-10</v>
      </c>
      <c r="F29" s="25" t="str">
        <f>IF(ISERROR(AVERAGE(Judge1:Judge10!F29))," ",AVERAGE(Judge1:Judge10!F29))</f>
        <v> </v>
      </c>
      <c r="G29" s="25" t="str">
        <f>IF(ISERROR(AVERAGE(Judge1:Judge10!G29))," ",AVERAGE(Judge1:Judge10!G29))</f>
        <v> </v>
      </c>
      <c r="H29" s="25" t="str">
        <f>IF(ISERROR(AVERAGE(Judge1:Judge10!H29))," ",AVERAGE(Judge1:Judge10!H29))</f>
        <v> </v>
      </c>
      <c r="I29" s="25" t="str">
        <f>IF(ISERROR(AVERAGE(Judge1:Judge10!I29))," ",AVERAGE(Judge1:Judge10!I29))</f>
        <v> </v>
      </c>
      <c r="J29" s="25" t="str">
        <f>IF(ISERROR(AVERAGE(Judge1:Judge10!J29))," ",AVERAGE(Judge1:Judge10!J29))</f>
        <v> </v>
      </c>
      <c r="K29" s="25" t="str">
        <f>IF(ISERROR(AVERAGE(Judge1:Judge10!K29))," ",AVERAGE(Judge1:Judge10!K29))</f>
        <v> </v>
      </c>
      <c r="L29" s="25" t="str">
        <f>IF(ISERROR(AVERAGE(Judge1:Judge10!L29))," ",AVERAGE(Judge1:Judge10!L29))</f>
        <v> </v>
      </c>
      <c r="M29" s="25" t="str">
        <f>IF(ISERROR(AVERAGE(Judge1:Judge10!M29))," ",AVERAGE(Judge1:Judge10!M29))</f>
        <v> </v>
      </c>
      <c r="N29" s="25" t="str">
        <f>IF(ISERROR(AVERAGE(Judge1:Judge10!N29))," ",AVERAGE(Judge1:Judge10!N29))</f>
        <v> </v>
      </c>
      <c r="O29" s="25" t="str">
        <f>IF(ISERROR(AVERAGE(Judge1:Judge10!O29))," ",AVERAGE(Judge1:Judge10!O29))</f>
        <v> </v>
      </c>
      <c r="P29" s="25" t="str">
        <f>IF(ISERROR(AVERAGE(Judge1:Judge10!P29))," ",AVERAGE(Judge1:Judge10!P29))</f>
        <v> </v>
      </c>
      <c r="Q29" s="25" t="str">
        <f>IF(ISERROR(AVERAGE(Judge1:Judge10!Q29))," ",AVERAGE(Judge1:Judge10!Q29))</f>
        <v> </v>
      </c>
      <c r="R29" s="25">
        <f>IF(ISERROR(AVERAGE(Judge1:Judge10!R29))," ",AVERAGE(Judge1:Judge10!R29))</f>
        <v>-2</v>
      </c>
      <c r="S29" s="25" t="str">
        <f>IF(ISERROR(AVERAGE(Judge1:Judge10!S29))," ",AVERAGE(Judge1:Judge10!S29))</f>
        <v> </v>
      </c>
      <c r="T29" s="25" t="str">
        <f>IF(ISERROR(AVERAGE(Judge1:Judge10!T29))," ",AVERAGE(Judge1:Judge10!T29))</f>
        <v> </v>
      </c>
      <c r="U29" s="16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ht="12.75">
      <c r="A30" s="13">
        <v>15948</v>
      </c>
      <c r="B30" s="13">
        <v>100234</v>
      </c>
      <c r="C30" s="15" t="s">
        <v>36</v>
      </c>
      <c r="D30" s="15" t="s">
        <v>37</v>
      </c>
      <c r="E30" s="15">
        <v>-10</v>
      </c>
      <c r="F30" s="25" t="str">
        <f>IF(ISERROR(AVERAGE(Judge1:Judge10!F30))," ",AVERAGE(Judge1:Judge10!F30))</f>
        <v> </v>
      </c>
      <c r="G30" s="25" t="str">
        <f>IF(ISERROR(AVERAGE(Judge1:Judge10!G30))," ",AVERAGE(Judge1:Judge10!G30))</f>
        <v> </v>
      </c>
      <c r="H30" s="25" t="str">
        <f>IF(ISERROR(AVERAGE(Judge1:Judge10!H30))," ",AVERAGE(Judge1:Judge10!H30))</f>
        <v> </v>
      </c>
      <c r="I30" s="25" t="str">
        <f>IF(ISERROR(AVERAGE(Judge1:Judge10!I30))," ",AVERAGE(Judge1:Judge10!I30))</f>
        <v> </v>
      </c>
      <c r="J30" s="25" t="str">
        <f>IF(ISERROR(AVERAGE(Judge1:Judge10!J30))," ",AVERAGE(Judge1:Judge10!J30))</f>
        <v> </v>
      </c>
      <c r="K30" s="25" t="str">
        <f>IF(ISERROR(AVERAGE(Judge1:Judge10!K30))," ",AVERAGE(Judge1:Judge10!K30))</f>
        <v> </v>
      </c>
      <c r="L30" s="25" t="str">
        <f>IF(ISERROR(AVERAGE(Judge1:Judge10!L30))," ",AVERAGE(Judge1:Judge10!L30))</f>
        <v> </v>
      </c>
      <c r="M30" s="25" t="str">
        <f>IF(ISERROR(AVERAGE(Judge1:Judge10!M30))," ",AVERAGE(Judge1:Judge10!M30))</f>
        <v> </v>
      </c>
      <c r="N30" s="25" t="str">
        <f>IF(ISERROR(AVERAGE(Judge1:Judge10!N30))," ",AVERAGE(Judge1:Judge10!N30))</f>
        <v> </v>
      </c>
      <c r="O30" s="25" t="str">
        <f>IF(ISERROR(AVERAGE(Judge1:Judge10!O30))," ",AVERAGE(Judge1:Judge10!O30))</f>
        <v> </v>
      </c>
      <c r="P30" s="25" t="str">
        <f>IF(ISERROR(AVERAGE(Judge1:Judge10!P30))," ",AVERAGE(Judge1:Judge10!P30))</f>
        <v> </v>
      </c>
      <c r="Q30" s="25" t="str">
        <f>IF(ISERROR(AVERAGE(Judge1:Judge10!Q30))," ",AVERAGE(Judge1:Judge10!Q30))</f>
        <v> </v>
      </c>
      <c r="R30" s="25" t="str">
        <f>IF(ISERROR(AVERAGE(Judge1:Judge10!R30))," ",AVERAGE(Judge1:Judge10!R30))</f>
        <v> </v>
      </c>
      <c r="S30" s="25" t="str">
        <f>IF(ISERROR(AVERAGE(Judge1:Judge10!S30))," ",AVERAGE(Judge1:Judge10!S30))</f>
        <v> </v>
      </c>
      <c r="T30" s="25" t="str">
        <f>IF(ISERROR(AVERAGE(Judge1:Judge10!T30))," ",AVERAGE(Judge1:Judge10!T30))</f>
        <v> </v>
      </c>
      <c r="U30" s="16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ht="12.75">
      <c r="A31" s="13">
        <v>15948</v>
      </c>
      <c r="B31" s="13">
        <v>100236</v>
      </c>
      <c r="C31" s="15" t="s">
        <v>36</v>
      </c>
      <c r="D31" s="15" t="s">
        <v>38</v>
      </c>
      <c r="E31" s="15">
        <v>-10</v>
      </c>
      <c r="F31" s="25" t="str">
        <f>IF(ISERROR(AVERAGE(Judge1:Judge10!F31))," ",AVERAGE(Judge1:Judge10!F31))</f>
        <v> </v>
      </c>
      <c r="G31" s="25" t="str">
        <f>IF(ISERROR(AVERAGE(Judge1:Judge10!G31))," ",AVERAGE(Judge1:Judge10!G31))</f>
        <v> </v>
      </c>
      <c r="H31" s="25" t="str">
        <f>IF(ISERROR(AVERAGE(Judge1:Judge10!H31))," ",AVERAGE(Judge1:Judge10!H31))</f>
        <v> </v>
      </c>
      <c r="I31" s="25" t="str">
        <f>IF(ISERROR(AVERAGE(Judge1:Judge10!I31))," ",AVERAGE(Judge1:Judge10!I31))</f>
        <v> </v>
      </c>
      <c r="J31" s="25" t="str">
        <f>IF(ISERROR(AVERAGE(Judge1:Judge10!J31))," ",AVERAGE(Judge1:Judge10!J31))</f>
        <v> </v>
      </c>
      <c r="K31" s="25" t="str">
        <f>IF(ISERROR(AVERAGE(Judge1:Judge10!K31))," ",AVERAGE(Judge1:Judge10!K31))</f>
        <v> </v>
      </c>
      <c r="L31" s="25" t="str">
        <f>IF(ISERROR(AVERAGE(Judge1:Judge10!L31))," ",AVERAGE(Judge1:Judge10!L31))</f>
        <v> </v>
      </c>
      <c r="M31" s="25" t="str">
        <f>IF(ISERROR(AVERAGE(Judge1:Judge10!M31))," ",AVERAGE(Judge1:Judge10!M31))</f>
        <v> </v>
      </c>
      <c r="N31" s="25" t="str">
        <f>IF(ISERROR(AVERAGE(Judge1:Judge10!N31))," ",AVERAGE(Judge1:Judge10!N31))</f>
        <v> </v>
      </c>
      <c r="O31" s="25" t="str">
        <f>IF(ISERROR(AVERAGE(Judge1:Judge10!O31))," ",AVERAGE(Judge1:Judge10!O31))</f>
        <v> </v>
      </c>
      <c r="P31" s="25" t="str">
        <f>IF(ISERROR(AVERAGE(Judge1:Judge10!P31))," ",AVERAGE(Judge1:Judge10!P31))</f>
        <v> </v>
      </c>
      <c r="Q31" s="25" t="str">
        <f>IF(ISERROR(AVERAGE(Judge1:Judge10!Q31))," ",AVERAGE(Judge1:Judge10!Q31))</f>
        <v> </v>
      </c>
      <c r="R31" s="25" t="str">
        <f>IF(ISERROR(AVERAGE(Judge1:Judge10!R31))," ",AVERAGE(Judge1:Judge10!R31))</f>
        <v> </v>
      </c>
      <c r="S31" s="25" t="str">
        <f>IF(ISERROR(AVERAGE(Judge1:Judge10!S31))," ",AVERAGE(Judge1:Judge10!S31))</f>
        <v> </v>
      </c>
      <c r="T31" s="25" t="str">
        <f>IF(ISERROR(AVERAGE(Judge1:Judge10!T31))," ",AVERAGE(Judge1:Judge10!T31))</f>
        <v> </v>
      </c>
      <c r="U31" s="16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ht="12.75">
      <c r="A32" s="13">
        <v>15948</v>
      </c>
      <c r="B32" s="13">
        <v>100237</v>
      </c>
      <c r="C32" s="15" t="s">
        <v>36</v>
      </c>
      <c r="D32" s="15" t="s">
        <v>39</v>
      </c>
      <c r="E32" s="15">
        <v>-50</v>
      </c>
      <c r="F32" s="25" t="str">
        <f>IF(ISERROR(AVERAGE(Judge1:Judge10!F32))," ",AVERAGE(Judge1:Judge10!F32))</f>
        <v> </v>
      </c>
      <c r="G32" s="25" t="str">
        <f>IF(ISERROR(AVERAGE(Judge1:Judge10!G32))," ",AVERAGE(Judge1:Judge10!G32))</f>
        <v> </v>
      </c>
      <c r="H32" s="25" t="str">
        <f>IF(ISERROR(AVERAGE(Judge1:Judge10!H32))," ",AVERAGE(Judge1:Judge10!H32))</f>
        <v> </v>
      </c>
      <c r="I32" s="25" t="str">
        <f>IF(ISERROR(AVERAGE(Judge1:Judge10!I32))," ",AVERAGE(Judge1:Judge10!I32))</f>
        <v> </v>
      </c>
      <c r="J32" s="25" t="str">
        <f>IF(ISERROR(AVERAGE(Judge1:Judge10!J32))," ",AVERAGE(Judge1:Judge10!J32))</f>
        <v> </v>
      </c>
      <c r="K32" s="25" t="str">
        <f>IF(ISERROR(AVERAGE(Judge1:Judge10!K32))," ",AVERAGE(Judge1:Judge10!K32))</f>
        <v> </v>
      </c>
      <c r="L32" s="25" t="str">
        <f>IF(ISERROR(AVERAGE(Judge1:Judge10!L32))," ",AVERAGE(Judge1:Judge10!L32))</f>
        <v> </v>
      </c>
      <c r="M32" s="25" t="str">
        <f>IF(ISERROR(AVERAGE(Judge1:Judge10!M32))," ",AVERAGE(Judge1:Judge10!M32))</f>
        <v> </v>
      </c>
      <c r="N32" s="25" t="str">
        <f>IF(ISERROR(AVERAGE(Judge1:Judge10!N32))," ",AVERAGE(Judge1:Judge10!N32))</f>
        <v> </v>
      </c>
      <c r="O32" s="25" t="str">
        <f>IF(ISERROR(AVERAGE(Judge1:Judge10!O32))," ",AVERAGE(Judge1:Judge10!O32))</f>
        <v> </v>
      </c>
      <c r="P32" s="25" t="str">
        <f>IF(ISERROR(AVERAGE(Judge1:Judge10!P32))," ",AVERAGE(Judge1:Judge10!P32))</f>
        <v> </v>
      </c>
      <c r="Q32" s="25" t="str">
        <f>IF(ISERROR(AVERAGE(Judge1:Judge10!Q32))," ",AVERAGE(Judge1:Judge10!Q32))</f>
        <v> </v>
      </c>
      <c r="R32" s="25" t="str">
        <f>IF(ISERROR(AVERAGE(Judge1:Judge10!R32))," ",AVERAGE(Judge1:Judge10!R32))</f>
        <v> </v>
      </c>
      <c r="S32" s="25" t="str">
        <f>IF(ISERROR(AVERAGE(Judge1:Judge10!S32))," ",AVERAGE(Judge1:Judge10!S32))</f>
        <v> </v>
      </c>
      <c r="T32" s="25" t="str">
        <f>IF(ISERROR(AVERAGE(Judge1:Judge10!T32))," ",AVERAGE(Judge1:Judge10!T32))</f>
        <v> </v>
      </c>
      <c r="U32" s="16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3:78" ht="12.75">
      <c r="C34" t="s">
        <v>40</v>
      </c>
      <c r="E34">
        <f>SUMIF($E$6:$E$32,"&gt;0")</f>
        <v>400</v>
      </c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3:78" ht="12.75">
      <c r="C35" t="s">
        <v>41</v>
      </c>
      <c r="F35" s="17">
        <f>SUM($F$7:$F$32)</f>
        <v>0</v>
      </c>
      <c r="G35" s="17">
        <f>SUM($G$7:$G$32)</f>
        <v>338.1666666666667</v>
      </c>
      <c r="H35" s="17">
        <f>SUM($H$7:$H$32)</f>
        <v>0</v>
      </c>
      <c r="I35" s="17">
        <f>SUM($I$7:$I$32)</f>
        <v>273</v>
      </c>
      <c r="J35" s="17">
        <f>SUM($J$7:$J$32)</f>
        <v>282</v>
      </c>
      <c r="K35" s="17">
        <f>SUM($K$7:$K$32)</f>
        <v>285.5</v>
      </c>
      <c r="L35" s="17">
        <f>SUM($L$7:$L$32)</f>
        <v>265</v>
      </c>
      <c r="M35" s="17">
        <f>SUM($M$7:$M$32)</f>
        <v>271</v>
      </c>
      <c r="N35" s="17">
        <f>SUM($N$7:$N$32)</f>
        <v>0</v>
      </c>
      <c r="O35" s="17">
        <f>SUM($O$7:$O$32)</f>
        <v>264</v>
      </c>
      <c r="P35" s="17">
        <f>SUM($P$7:$P$32)</f>
        <v>233.5</v>
      </c>
      <c r="Q35" s="17">
        <f>SUM($Q$7:$Q$32)</f>
        <v>284.5</v>
      </c>
      <c r="R35" s="17">
        <f>SUM($R$7:$R$32)</f>
        <v>243</v>
      </c>
      <c r="S35" s="17">
        <f>SUM($S$7:$S$32)</f>
        <v>281.5</v>
      </c>
      <c r="T35" s="17">
        <f>SUM($T$7:$T$32)</f>
        <v>0</v>
      </c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4:78" ht="12.75">
      <c r="D36" t="s">
        <v>43</v>
      </c>
      <c r="E36" t="s">
        <v>44</v>
      </c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3:78" ht="12.75">
      <c r="C37" t="s">
        <v>42</v>
      </c>
      <c r="D37" s="18">
        <f>LARGE($F$35:$T$35,1)</f>
        <v>338.1666666666667</v>
      </c>
      <c r="E37">
        <f>INDEX($F$6:$T$6,MATCH($D$37,$F$35:$T$35,0))</f>
        <v>5124</v>
      </c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3:78" ht="12.75">
      <c r="C38" t="s">
        <v>45</v>
      </c>
      <c r="D38" s="19">
        <f>LARGE($F$35:$T$35,2)</f>
        <v>285.5</v>
      </c>
      <c r="E38">
        <f>INDEX($F$6:$T$6,MATCH($D$38,$F$35:$T$35,0))</f>
        <v>5240</v>
      </c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3:78" ht="12.75">
      <c r="C39" t="s">
        <v>46</v>
      </c>
      <c r="D39" s="20">
        <f>LARGE($F$35:$T$35,3)</f>
        <v>284.5</v>
      </c>
      <c r="E39">
        <f>INDEX($F$6:$T$6,MATCH($D$39,$F$35:$T$35,0))</f>
        <v>5251</v>
      </c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3:78" ht="12.75">
      <c r="C40" t="s">
        <v>47</v>
      </c>
      <c r="D40" s="21">
        <f>LARGE($F$35:$T$35,4)</f>
        <v>282</v>
      </c>
      <c r="E40">
        <f>INDEX($F$6:$T$6,MATCH($D$40,$F$35:$T$35,0))</f>
        <v>5206</v>
      </c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3:78" ht="12.75">
      <c r="C41" t="s">
        <v>48</v>
      </c>
      <c r="D41" s="22">
        <f>LARGE($F$35:$T$35,5)</f>
        <v>281.5</v>
      </c>
      <c r="E41">
        <f>INDEX($F$6:$T$6,MATCH($D$41,$F$35:$T$35,0))</f>
        <v>5293</v>
      </c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T7">
    <cfRule type="cellIs" priority="1" dxfId="5" operator="greaterThan" stopIfTrue="1">
      <formula>$E$7</formula>
    </cfRule>
    <cfRule type="cellIs" priority="2" dxfId="15" operator="equal" stopIfTrue="1">
      <formula>""</formula>
    </cfRule>
  </conditionalFormatting>
  <conditionalFormatting sqref="E8:T8">
    <cfRule type="cellIs" priority="3" dxfId="5" operator="greaterThan" stopIfTrue="1">
      <formula>$E$8</formula>
    </cfRule>
    <cfRule type="cellIs" priority="4" dxfId="15" operator="equal" stopIfTrue="1">
      <formula>""</formula>
    </cfRule>
  </conditionalFormatting>
  <conditionalFormatting sqref="E9:T9">
    <cfRule type="cellIs" priority="5" dxfId="5" operator="greaterThan" stopIfTrue="1">
      <formula>$E$9</formula>
    </cfRule>
    <cfRule type="cellIs" priority="6" dxfId="15" operator="equal" stopIfTrue="1">
      <formula>""</formula>
    </cfRule>
  </conditionalFormatting>
  <conditionalFormatting sqref="E10:T10">
    <cfRule type="cellIs" priority="7" dxfId="5" operator="greaterThan" stopIfTrue="1">
      <formula>$E$10</formula>
    </cfRule>
    <cfRule type="cellIs" priority="8" dxfId="15" operator="equal" stopIfTrue="1">
      <formula>""</formula>
    </cfRule>
  </conditionalFormatting>
  <conditionalFormatting sqref="E11:T11">
    <cfRule type="cellIs" priority="9" dxfId="5" operator="greaterThan" stopIfTrue="1">
      <formula>$E$11</formula>
    </cfRule>
    <cfRule type="cellIs" priority="10" dxfId="15" operator="equal" stopIfTrue="1">
      <formula>""</formula>
    </cfRule>
  </conditionalFormatting>
  <conditionalFormatting sqref="E12:T12">
    <cfRule type="cellIs" priority="11" dxfId="5" operator="greaterThan" stopIfTrue="1">
      <formula>$E$12</formula>
    </cfRule>
    <cfRule type="cellIs" priority="12" dxfId="15" operator="equal" stopIfTrue="1">
      <formula>""</formula>
    </cfRule>
  </conditionalFormatting>
  <conditionalFormatting sqref="E13:T13">
    <cfRule type="cellIs" priority="13" dxfId="5" operator="greaterThan" stopIfTrue="1">
      <formula>$E$13</formula>
    </cfRule>
    <cfRule type="cellIs" priority="14" dxfId="15" operator="equal" stopIfTrue="1">
      <formula>""</formula>
    </cfRule>
  </conditionalFormatting>
  <conditionalFormatting sqref="E14:T14">
    <cfRule type="cellIs" priority="15" dxfId="5" operator="greaterThan" stopIfTrue="1">
      <formula>$E$14</formula>
    </cfRule>
    <cfRule type="cellIs" priority="16" dxfId="15" operator="equal" stopIfTrue="1">
      <formula>""</formula>
    </cfRule>
  </conditionalFormatting>
  <conditionalFormatting sqref="E15:T15">
    <cfRule type="cellIs" priority="17" dxfId="5" operator="greaterThan" stopIfTrue="1">
      <formula>$E$15</formula>
    </cfRule>
    <cfRule type="cellIs" priority="18" dxfId="15" operator="equal" stopIfTrue="1">
      <formula>""</formula>
    </cfRule>
  </conditionalFormatting>
  <conditionalFormatting sqref="E16:T16">
    <cfRule type="cellIs" priority="19" dxfId="5" operator="greaterThan" stopIfTrue="1">
      <formula>$E$16</formula>
    </cfRule>
    <cfRule type="cellIs" priority="20" dxfId="15" operator="equal" stopIfTrue="1">
      <formula>""</formula>
    </cfRule>
  </conditionalFormatting>
  <conditionalFormatting sqref="E17:T17">
    <cfRule type="cellIs" priority="21" dxfId="5" operator="greaterThan" stopIfTrue="1">
      <formula>$E$17</formula>
    </cfRule>
    <cfRule type="cellIs" priority="22" dxfId="15" operator="equal" stopIfTrue="1">
      <formula>""</formula>
    </cfRule>
  </conditionalFormatting>
  <conditionalFormatting sqref="E18:T18">
    <cfRule type="cellIs" priority="23" dxfId="5" operator="greaterThan" stopIfTrue="1">
      <formula>$E$18</formula>
    </cfRule>
    <cfRule type="cellIs" priority="24" dxfId="15" operator="equal" stopIfTrue="1">
      <formula>""</formula>
    </cfRule>
  </conditionalFormatting>
  <conditionalFormatting sqref="E19:T19">
    <cfRule type="cellIs" priority="25" dxfId="5" operator="greaterThan" stopIfTrue="1">
      <formula>$E$19</formula>
    </cfRule>
    <cfRule type="cellIs" priority="26" dxfId="15" operator="equal" stopIfTrue="1">
      <formula>""</formula>
    </cfRule>
  </conditionalFormatting>
  <conditionalFormatting sqref="E20:T20">
    <cfRule type="cellIs" priority="27" dxfId="5" operator="greaterThan" stopIfTrue="1">
      <formula>$E$20</formula>
    </cfRule>
    <cfRule type="cellIs" priority="28" dxfId="15" operator="equal" stopIfTrue="1">
      <formula>""</formula>
    </cfRule>
  </conditionalFormatting>
  <conditionalFormatting sqref="E21:T21">
    <cfRule type="cellIs" priority="29" dxfId="5" operator="greaterThan" stopIfTrue="1">
      <formula>$E$21</formula>
    </cfRule>
    <cfRule type="cellIs" priority="30" dxfId="15" operator="equal" stopIfTrue="1">
      <formula>""</formula>
    </cfRule>
  </conditionalFormatting>
  <conditionalFormatting sqref="E22:T22">
    <cfRule type="cellIs" priority="31" dxfId="5" operator="greaterThan" stopIfTrue="1">
      <formula>$E$22</formula>
    </cfRule>
    <cfRule type="cellIs" priority="32" dxfId="15" operator="equal" stopIfTrue="1">
      <formula>""</formula>
    </cfRule>
  </conditionalFormatting>
  <conditionalFormatting sqref="E23:T23">
    <cfRule type="cellIs" priority="33" dxfId="5" operator="greaterThan" stopIfTrue="1">
      <formula>$E$23</formula>
    </cfRule>
    <cfRule type="cellIs" priority="34" dxfId="15" operator="equal" stopIfTrue="1">
      <formula>""</formula>
    </cfRule>
  </conditionalFormatting>
  <conditionalFormatting sqref="E24:T24">
    <cfRule type="cellIs" priority="35" dxfId="5" operator="greaterThan" stopIfTrue="1">
      <formula>$E$24</formula>
    </cfRule>
    <cfRule type="cellIs" priority="36" dxfId="15" operator="equal" stopIfTrue="1">
      <formula>""</formula>
    </cfRule>
  </conditionalFormatting>
  <conditionalFormatting sqref="E25:T25">
    <cfRule type="cellIs" priority="37" dxfId="5" operator="greaterThan" stopIfTrue="1">
      <formula>$E$25</formula>
    </cfRule>
    <cfRule type="cellIs" priority="38" dxfId="15" operator="equal" stopIfTrue="1">
      <formula>""</formula>
    </cfRule>
  </conditionalFormatting>
  <conditionalFormatting sqref="E26:T26">
    <cfRule type="cellIs" priority="39" dxfId="5" operator="greaterThan" stopIfTrue="1">
      <formula>$E$26</formula>
    </cfRule>
    <cfRule type="cellIs" priority="40" dxfId="15" operator="equal" stopIfTrue="1">
      <formula>""</formula>
    </cfRule>
  </conditionalFormatting>
  <conditionalFormatting sqref="E27:T27">
    <cfRule type="cellIs" priority="41" dxfId="5" operator="greaterThan" stopIfTrue="1">
      <formula>$E$27</formula>
    </cfRule>
  </conditionalFormatting>
  <conditionalFormatting sqref="E27:T27">
    <cfRule type="cellIs" priority="42" dxfId="15" operator="equal" stopIfTrue="1">
      <formula>""</formula>
    </cfRule>
  </conditionalFormatting>
  <conditionalFormatting sqref="E28:T28">
    <cfRule type="cellIs" priority="43" dxfId="5" operator="lessThan" stopIfTrue="1">
      <formula>$E$28</formula>
    </cfRule>
  </conditionalFormatting>
  <conditionalFormatting sqref="E28:T28">
    <cfRule type="cellIs" priority="44" dxfId="5" operator="greaterThan" stopIfTrue="1">
      <formula>0</formula>
    </cfRule>
  </conditionalFormatting>
  <conditionalFormatting sqref="E29:T29">
    <cfRule type="cellIs" priority="45" dxfId="5" operator="lessThan" stopIfTrue="1">
      <formula>$E$29</formula>
    </cfRule>
  </conditionalFormatting>
  <conditionalFormatting sqref="E29:T29">
    <cfRule type="cellIs" priority="46" dxfId="5" operator="greaterThan" stopIfTrue="1">
      <formula>0</formula>
    </cfRule>
  </conditionalFormatting>
  <conditionalFormatting sqref="E30:T30">
    <cfRule type="cellIs" priority="47" dxfId="5" operator="lessThan" stopIfTrue="1">
      <formula>$E$30</formula>
    </cfRule>
  </conditionalFormatting>
  <conditionalFormatting sqref="E30:T30">
    <cfRule type="cellIs" priority="48" dxfId="5" operator="greaterThan" stopIfTrue="1">
      <formula>0</formula>
    </cfRule>
  </conditionalFormatting>
  <conditionalFormatting sqref="E31:T31">
    <cfRule type="cellIs" priority="49" dxfId="5" operator="lessThan" stopIfTrue="1">
      <formula>$E$31</formula>
    </cfRule>
  </conditionalFormatting>
  <conditionalFormatting sqref="E31:T31">
    <cfRule type="cellIs" priority="50" dxfId="5" operator="greaterThan" stopIfTrue="1">
      <formula>0</formula>
    </cfRule>
  </conditionalFormatting>
  <conditionalFormatting sqref="E32:T32">
    <cfRule type="cellIs" priority="51" dxfId="5" operator="lessThan" stopIfTrue="1">
      <formula>$E$32</formula>
    </cfRule>
  </conditionalFormatting>
  <conditionalFormatting sqref="E32:T32">
    <cfRule type="cellIs" priority="52" dxfId="5" operator="greaterThan" stopIfTrue="1">
      <formula>0</formula>
    </cfRule>
  </conditionalFormatting>
  <conditionalFormatting sqref="C35:T35">
    <cfRule type="cellIs" priority="53" dxfId="4" operator="equal" stopIfTrue="1">
      <formula>$D$37</formula>
    </cfRule>
  </conditionalFormatting>
  <conditionalFormatting sqref="C35:T35">
    <cfRule type="cellIs" priority="54" dxfId="3" operator="equal" stopIfTrue="1">
      <formula>$D$38</formula>
    </cfRule>
  </conditionalFormatting>
  <conditionalFormatting sqref="C35:T35">
    <cfRule type="cellIs" priority="55" dxfId="2" operator="equal" stopIfTrue="1">
      <formula>$D$39</formula>
    </cfRule>
  </conditionalFormatting>
  <conditionalFormatting sqref="C35:T35">
    <cfRule type="cellIs" priority="56" dxfId="1" operator="equal" stopIfTrue="1">
      <formula>$D$40</formula>
    </cfRule>
  </conditionalFormatting>
  <conditionalFormatting sqref="C35:T35">
    <cfRule type="cellIs" priority="57" dxfId="0" operator="equal" stopIfTrue="1">
      <formula>$D$41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49</v>
      </c>
    </row>
    <row r="6" spans="1:20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5123</v>
      </c>
      <c r="G6" s="1">
        <v>5124</v>
      </c>
      <c r="H6" s="1">
        <v>5125</v>
      </c>
      <c r="I6" s="1">
        <v>5126</v>
      </c>
      <c r="J6" s="1">
        <v>5206</v>
      </c>
      <c r="K6" s="1">
        <v>5240</v>
      </c>
      <c r="L6" s="1">
        <v>5241</v>
      </c>
      <c r="M6" s="1">
        <v>5244</v>
      </c>
      <c r="N6" s="1">
        <v>5246</v>
      </c>
      <c r="O6" s="1">
        <v>5247</v>
      </c>
      <c r="P6" s="1">
        <v>5250</v>
      </c>
      <c r="Q6" s="1">
        <v>5251</v>
      </c>
      <c r="R6" s="1">
        <v>5292</v>
      </c>
      <c r="S6" s="1">
        <v>5293</v>
      </c>
      <c r="T6" s="1">
        <v>5355</v>
      </c>
    </row>
    <row r="7" spans="1:78" ht="12.75">
      <c r="A7" s="13">
        <v>15948</v>
      </c>
      <c r="B7" s="13">
        <v>100210</v>
      </c>
      <c r="C7" s="12" t="s">
        <v>14</v>
      </c>
      <c r="D7" s="3" t="s">
        <v>15</v>
      </c>
      <c r="E7" s="3">
        <v>20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15948</v>
      </c>
      <c r="B8" s="13">
        <v>100211</v>
      </c>
      <c r="C8" s="3" t="s">
        <v>14</v>
      </c>
      <c r="D8" s="3" t="s">
        <v>16</v>
      </c>
      <c r="E8" s="3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15948</v>
      </c>
      <c r="B9" s="13">
        <v>100212</v>
      </c>
      <c r="C9" s="3" t="s">
        <v>14</v>
      </c>
      <c r="D9" s="3" t="s">
        <v>17</v>
      </c>
      <c r="E9" s="3">
        <v>10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15948</v>
      </c>
      <c r="B10" s="13">
        <v>100213</v>
      </c>
      <c r="C10" s="3" t="s">
        <v>14</v>
      </c>
      <c r="D10" s="3" t="s">
        <v>18</v>
      </c>
      <c r="E10" s="3">
        <v>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15948</v>
      </c>
      <c r="B11" s="13">
        <v>100214</v>
      </c>
      <c r="C11" s="3" t="s">
        <v>14</v>
      </c>
      <c r="D11" s="3" t="s">
        <v>19</v>
      </c>
      <c r="E11" s="3">
        <v>10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15948</v>
      </c>
      <c r="B12" s="13">
        <v>100215</v>
      </c>
      <c r="C12" s="3" t="s">
        <v>14</v>
      </c>
      <c r="D12" s="3" t="s">
        <v>20</v>
      </c>
      <c r="E12" s="3">
        <v>10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15948</v>
      </c>
      <c r="B13" s="13">
        <v>100216</v>
      </c>
      <c r="C13" s="3" t="s">
        <v>14</v>
      </c>
      <c r="D13" s="3" t="s">
        <v>21</v>
      </c>
      <c r="E13" s="3">
        <v>20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15948</v>
      </c>
      <c r="B14" s="13">
        <v>100219</v>
      </c>
      <c r="C14" s="3" t="s">
        <v>14</v>
      </c>
      <c r="D14" s="3" t="s">
        <v>22</v>
      </c>
      <c r="E14" s="3">
        <v>20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15948</v>
      </c>
      <c r="B15" s="13">
        <v>100220</v>
      </c>
      <c r="C15" s="3" t="s">
        <v>14</v>
      </c>
      <c r="D15" s="3" t="s">
        <v>23</v>
      </c>
      <c r="E15" s="3">
        <v>10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15948</v>
      </c>
      <c r="B16" s="13">
        <v>100221</v>
      </c>
      <c r="C16" s="3" t="s">
        <v>14</v>
      </c>
      <c r="D16" s="3" t="s">
        <v>24</v>
      </c>
      <c r="E16" s="3">
        <v>10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15948</v>
      </c>
      <c r="B17" s="13">
        <v>100222</v>
      </c>
      <c r="C17" s="3" t="s">
        <v>14</v>
      </c>
      <c r="D17" s="3" t="s">
        <v>25</v>
      </c>
      <c r="E17" s="3">
        <v>10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15948</v>
      </c>
      <c r="B18" s="13">
        <v>100223</v>
      </c>
      <c r="C18" s="3" t="s">
        <v>14</v>
      </c>
      <c r="D18" s="3" t="s">
        <v>26</v>
      </c>
      <c r="E18" s="3">
        <v>20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15948</v>
      </c>
      <c r="B19" s="13">
        <v>100224</v>
      </c>
      <c r="C19" s="3" t="s">
        <v>14</v>
      </c>
      <c r="D19" s="3" t="s">
        <v>27</v>
      </c>
      <c r="E19" s="3">
        <v>30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15948</v>
      </c>
      <c r="B20" s="13">
        <v>100227</v>
      </c>
      <c r="C20" s="3" t="s">
        <v>14</v>
      </c>
      <c r="D20" s="3" t="s">
        <v>28</v>
      </c>
      <c r="E20" s="3">
        <v>10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3">
        <v>15948</v>
      </c>
      <c r="B21" s="13">
        <v>100228</v>
      </c>
      <c r="C21" s="3" t="s">
        <v>14</v>
      </c>
      <c r="D21" s="3" t="s">
        <v>29</v>
      </c>
      <c r="E21" s="3">
        <v>10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3">
        <v>15948</v>
      </c>
      <c r="B22" s="13">
        <v>100229</v>
      </c>
      <c r="C22" s="3" t="s">
        <v>14</v>
      </c>
      <c r="D22" s="3" t="s">
        <v>30</v>
      </c>
      <c r="E22" s="3">
        <v>20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>
      <c r="A23" s="13">
        <v>15948</v>
      </c>
      <c r="B23" s="13">
        <v>100230</v>
      </c>
      <c r="C23" s="3" t="s">
        <v>14</v>
      </c>
      <c r="D23" s="3" t="s">
        <v>31</v>
      </c>
      <c r="E23" s="3">
        <v>20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>
      <c r="A24" s="13">
        <v>15948</v>
      </c>
      <c r="B24" s="13">
        <v>100231</v>
      </c>
      <c r="C24" s="3" t="s">
        <v>14</v>
      </c>
      <c r="D24" s="3" t="s">
        <v>32</v>
      </c>
      <c r="E24" s="3">
        <v>10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2.75">
      <c r="A25" s="13">
        <v>15948</v>
      </c>
      <c r="B25" s="13">
        <v>100232</v>
      </c>
      <c r="C25" s="3" t="s">
        <v>14</v>
      </c>
      <c r="D25" s="3" t="s">
        <v>33</v>
      </c>
      <c r="E25" s="3">
        <v>10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ht="12.75">
      <c r="A26" s="13">
        <v>15948</v>
      </c>
      <c r="B26" s="13">
        <v>100233</v>
      </c>
      <c r="C26" s="14" t="s">
        <v>14</v>
      </c>
      <c r="D26" s="3" t="s">
        <v>34</v>
      </c>
      <c r="E26" s="3">
        <v>20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ht="12.75">
      <c r="A27" s="13">
        <v>15948</v>
      </c>
      <c r="B27" s="13">
        <v>100235</v>
      </c>
      <c r="C27" s="3" t="s">
        <v>14</v>
      </c>
      <c r="D27" s="3" t="s">
        <v>35</v>
      </c>
      <c r="E27" s="3">
        <v>100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ht="12.75">
      <c r="A28" s="13">
        <v>15948</v>
      </c>
      <c r="B28" s="13">
        <v>100217</v>
      </c>
      <c r="C28" s="15" t="s">
        <v>36</v>
      </c>
      <c r="D28" s="15" t="s">
        <v>37</v>
      </c>
      <c r="E28" s="15">
        <v>-10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ht="12.75">
      <c r="A29" s="13">
        <v>15948</v>
      </c>
      <c r="B29" s="13">
        <v>100225</v>
      </c>
      <c r="C29" s="15" t="s">
        <v>36</v>
      </c>
      <c r="D29" s="15" t="s">
        <v>37</v>
      </c>
      <c r="E29" s="15">
        <v>-10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ht="12.75">
      <c r="A30" s="13">
        <v>15948</v>
      </c>
      <c r="B30" s="13">
        <v>100234</v>
      </c>
      <c r="C30" s="15" t="s">
        <v>36</v>
      </c>
      <c r="D30" s="15" t="s">
        <v>37</v>
      </c>
      <c r="E30" s="15">
        <v>-10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ht="12.75">
      <c r="A31" s="13">
        <v>15948</v>
      </c>
      <c r="B31" s="13">
        <v>100236</v>
      </c>
      <c r="C31" s="15" t="s">
        <v>36</v>
      </c>
      <c r="D31" s="15" t="s">
        <v>38</v>
      </c>
      <c r="E31" s="15">
        <v>-10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ht="12.75">
      <c r="A32" s="13">
        <v>15948</v>
      </c>
      <c r="B32" s="13">
        <v>100237</v>
      </c>
      <c r="C32" s="15" t="s">
        <v>36</v>
      </c>
      <c r="D32" s="15" t="s">
        <v>39</v>
      </c>
      <c r="E32" s="15">
        <v>-50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3:78" ht="12.75">
      <c r="C34" t="s">
        <v>40</v>
      </c>
      <c r="E34">
        <f>SUMIF($E$6:$E$32,"&gt;0")</f>
        <v>400</v>
      </c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3:78" ht="12.75">
      <c r="C35" t="s">
        <v>41</v>
      </c>
      <c r="F35" s="17">
        <f>SUM($F$7:$F$32)</f>
        <v>0</v>
      </c>
      <c r="G35" s="17">
        <f>SUM($G$7:$G$32)</f>
        <v>0</v>
      </c>
      <c r="H35" s="17">
        <f>SUM($H$7:$H$32)</f>
        <v>0</v>
      </c>
      <c r="I35" s="17">
        <f>SUM($I$7:$I$32)</f>
        <v>0</v>
      </c>
      <c r="J35" s="17">
        <f>SUM($J$7:$J$32)</f>
        <v>0</v>
      </c>
      <c r="K35" s="17">
        <f>SUM($K$7:$K$32)</f>
        <v>0</v>
      </c>
      <c r="L35" s="17">
        <f>SUM($L$7:$L$32)</f>
        <v>0</v>
      </c>
      <c r="M35" s="17">
        <f>SUM($M$7:$M$32)</f>
        <v>0</v>
      </c>
      <c r="N35" s="17">
        <f>SUM($N$7:$N$32)</f>
        <v>0</v>
      </c>
      <c r="O35" s="17">
        <f>SUM($O$7:$O$32)</f>
        <v>0</v>
      </c>
      <c r="P35" s="17">
        <f>SUM($P$7:$P$32)</f>
        <v>0</v>
      </c>
      <c r="Q35" s="17">
        <f>SUM($Q$7:$Q$32)</f>
        <v>0</v>
      </c>
      <c r="R35" s="17">
        <f>SUM($R$7:$R$32)</f>
        <v>0</v>
      </c>
      <c r="S35" s="17">
        <f>SUM($S$7:$S$32)</f>
        <v>0</v>
      </c>
      <c r="T35" s="17">
        <f>SUM($T$7:$T$32)</f>
        <v>0</v>
      </c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4:78" ht="12.75">
      <c r="D36" t="s">
        <v>43</v>
      </c>
      <c r="E36" t="s">
        <v>44</v>
      </c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T7">
    <cfRule type="cellIs" priority="1" dxfId="5" operator="greaterThan" stopIfTrue="1">
      <formula>$E$7</formula>
    </cfRule>
    <cfRule type="cellIs" priority="2" dxfId="15" operator="equal" stopIfTrue="1">
      <formula>""</formula>
    </cfRule>
  </conditionalFormatting>
  <conditionalFormatting sqref="E8:T8">
    <cfRule type="cellIs" priority="3" dxfId="5" operator="greaterThan" stopIfTrue="1">
      <formula>$E$8</formula>
    </cfRule>
    <cfRule type="cellIs" priority="4" dxfId="15" operator="equal" stopIfTrue="1">
      <formula>""</formula>
    </cfRule>
  </conditionalFormatting>
  <conditionalFormatting sqref="E9:T9">
    <cfRule type="cellIs" priority="5" dxfId="5" operator="greaterThan" stopIfTrue="1">
      <formula>$E$9</formula>
    </cfRule>
    <cfRule type="cellIs" priority="6" dxfId="15" operator="equal" stopIfTrue="1">
      <formula>""</formula>
    </cfRule>
  </conditionalFormatting>
  <conditionalFormatting sqref="E10:T10">
    <cfRule type="cellIs" priority="7" dxfId="5" operator="greaterThan" stopIfTrue="1">
      <formula>$E$10</formula>
    </cfRule>
    <cfRule type="cellIs" priority="8" dxfId="15" operator="equal" stopIfTrue="1">
      <formula>""</formula>
    </cfRule>
  </conditionalFormatting>
  <conditionalFormatting sqref="E11:T11">
    <cfRule type="cellIs" priority="9" dxfId="5" operator="greaterThan" stopIfTrue="1">
      <formula>$E$11</formula>
    </cfRule>
    <cfRule type="cellIs" priority="10" dxfId="15" operator="equal" stopIfTrue="1">
      <formula>""</formula>
    </cfRule>
  </conditionalFormatting>
  <conditionalFormatting sqref="E12:T12">
    <cfRule type="cellIs" priority="11" dxfId="5" operator="greaterThan" stopIfTrue="1">
      <formula>$E$12</formula>
    </cfRule>
    <cfRule type="cellIs" priority="12" dxfId="15" operator="equal" stopIfTrue="1">
      <formula>""</formula>
    </cfRule>
  </conditionalFormatting>
  <conditionalFormatting sqref="E13:T13">
    <cfRule type="cellIs" priority="13" dxfId="5" operator="greaterThan" stopIfTrue="1">
      <formula>$E$13</formula>
    </cfRule>
    <cfRule type="cellIs" priority="14" dxfId="15" operator="equal" stopIfTrue="1">
      <formula>""</formula>
    </cfRule>
  </conditionalFormatting>
  <conditionalFormatting sqref="E14:T14">
    <cfRule type="cellIs" priority="15" dxfId="5" operator="greaterThan" stopIfTrue="1">
      <formula>$E$14</formula>
    </cfRule>
    <cfRule type="cellIs" priority="16" dxfId="15" operator="equal" stopIfTrue="1">
      <formula>""</formula>
    </cfRule>
  </conditionalFormatting>
  <conditionalFormatting sqref="E15:T15">
    <cfRule type="cellIs" priority="17" dxfId="5" operator="greaterThan" stopIfTrue="1">
      <formula>$E$15</formula>
    </cfRule>
    <cfRule type="cellIs" priority="18" dxfId="15" operator="equal" stopIfTrue="1">
      <formula>""</formula>
    </cfRule>
  </conditionalFormatting>
  <conditionalFormatting sqref="E16:T16">
    <cfRule type="cellIs" priority="19" dxfId="5" operator="greaterThan" stopIfTrue="1">
      <formula>$E$16</formula>
    </cfRule>
    <cfRule type="cellIs" priority="20" dxfId="15" operator="equal" stopIfTrue="1">
      <formula>""</formula>
    </cfRule>
  </conditionalFormatting>
  <conditionalFormatting sqref="E17:T17">
    <cfRule type="cellIs" priority="21" dxfId="5" operator="greaterThan" stopIfTrue="1">
      <formula>$E$17</formula>
    </cfRule>
    <cfRule type="cellIs" priority="22" dxfId="15" operator="equal" stopIfTrue="1">
      <formula>""</formula>
    </cfRule>
  </conditionalFormatting>
  <conditionalFormatting sqref="E18:T18">
    <cfRule type="cellIs" priority="23" dxfId="5" operator="greaterThan" stopIfTrue="1">
      <formula>$E$18</formula>
    </cfRule>
    <cfRule type="cellIs" priority="24" dxfId="15" operator="equal" stopIfTrue="1">
      <formula>""</formula>
    </cfRule>
  </conditionalFormatting>
  <conditionalFormatting sqref="E19:T19">
    <cfRule type="cellIs" priority="25" dxfId="5" operator="greaterThan" stopIfTrue="1">
      <formula>$E$19</formula>
    </cfRule>
    <cfRule type="cellIs" priority="26" dxfId="15" operator="equal" stopIfTrue="1">
      <formula>""</formula>
    </cfRule>
  </conditionalFormatting>
  <conditionalFormatting sqref="E20:T20">
    <cfRule type="cellIs" priority="27" dxfId="5" operator="greaterThan" stopIfTrue="1">
      <formula>$E$20</formula>
    </cfRule>
    <cfRule type="cellIs" priority="28" dxfId="15" operator="equal" stopIfTrue="1">
      <formula>""</formula>
    </cfRule>
  </conditionalFormatting>
  <conditionalFormatting sqref="E21:T21">
    <cfRule type="cellIs" priority="29" dxfId="5" operator="greaterThan" stopIfTrue="1">
      <formula>$E$21</formula>
    </cfRule>
    <cfRule type="cellIs" priority="30" dxfId="15" operator="equal" stopIfTrue="1">
      <formula>""</formula>
    </cfRule>
  </conditionalFormatting>
  <conditionalFormatting sqref="E22:T22">
    <cfRule type="cellIs" priority="31" dxfId="5" operator="greaterThan" stopIfTrue="1">
      <formula>$E$22</formula>
    </cfRule>
    <cfRule type="cellIs" priority="32" dxfId="15" operator="equal" stopIfTrue="1">
      <formula>""</formula>
    </cfRule>
  </conditionalFormatting>
  <conditionalFormatting sqref="E23:T23">
    <cfRule type="cellIs" priority="33" dxfId="5" operator="greaterThan" stopIfTrue="1">
      <formula>$E$23</formula>
    </cfRule>
    <cfRule type="cellIs" priority="34" dxfId="15" operator="equal" stopIfTrue="1">
      <formula>""</formula>
    </cfRule>
  </conditionalFormatting>
  <conditionalFormatting sqref="E24:T24">
    <cfRule type="cellIs" priority="35" dxfId="5" operator="greaterThan" stopIfTrue="1">
      <formula>$E$24</formula>
    </cfRule>
    <cfRule type="cellIs" priority="36" dxfId="15" operator="equal" stopIfTrue="1">
      <formula>""</formula>
    </cfRule>
  </conditionalFormatting>
  <conditionalFormatting sqref="E25:T25">
    <cfRule type="cellIs" priority="37" dxfId="5" operator="greaterThan" stopIfTrue="1">
      <formula>$E$25</formula>
    </cfRule>
    <cfRule type="cellIs" priority="38" dxfId="15" operator="equal" stopIfTrue="1">
      <formula>""</formula>
    </cfRule>
  </conditionalFormatting>
  <conditionalFormatting sqref="E26:T26">
    <cfRule type="cellIs" priority="39" dxfId="5" operator="greaterThan" stopIfTrue="1">
      <formula>$E$26</formula>
    </cfRule>
    <cfRule type="cellIs" priority="40" dxfId="15" operator="equal" stopIfTrue="1">
      <formula>""</formula>
    </cfRule>
  </conditionalFormatting>
  <conditionalFormatting sqref="E27:T27">
    <cfRule type="cellIs" priority="41" dxfId="5" operator="greaterThan" stopIfTrue="1">
      <formula>$E$27</formula>
    </cfRule>
  </conditionalFormatting>
  <conditionalFormatting sqref="E27:T27">
    <cfRule type="cellIs" priority="42" dxfId="15" operator="equal" stopIfTrue="1">
      <formula>""</formula>
    </cfRule>
  </conditionalFormatting>
  <conditionalFormatting sqref="E28:T28">
    <cfRule type="cellIs" priority="43" dxfId="5" operator="lessThan" stopIfTrue="1">
      <formula>$E$28</formula>
    </cfRule>
  </conditionalFormatting>
  <conditionalFormatting sqref="E28:T28">
    <cfRule type="cellIs" priority="44" dxfId="5" operator="greaterThan" stopIfTrue="1">
      <formula>0</formula>
    </cfRule>
  </conditionalFormatting>
  <conditionalFormatting sqref="E29:T29">
    <cfRule type="cellIs" priority="45" dxfId="5" operator="lessThan" stopIfTrue="1">
      <formula>$E$29</formula>
    </cfRule>
  </conditionalFormatting>
  <conditionalFormatting sqref="E29:T29">
    <cfRule type="cellIs" priority="46" dxfId="5" operator="greaterThan" stopIfTrue="1">
      <formula>0</formula>
    </cfRule>
  </conditionalFormatting>
  <conditionalFormatting sqref="E30:T30">
    <cfRule type="cellIs" priority="47" dxfId="5" operator="lessThan" stopIfTrue="1">
      <formula>$E$30</formula>
    </cfRule>
  </conditionalFormatting>
  <conditionalFormatting sqref="E30:T30">
    <cfRule type="cellIs" priority="48" dxfId="5" operator="greaterThan" stopIfTrue="1">
      <formula>0</formula>
    </cfRule>
  </conditionalFormatting>
  <conditionalFormatting sqref="E31:T31">
    <cfRule type="cellIs" priority="49" dxfId="5" operator="lessThan" stopIfTrue="1">
      <formula>$E$31</formula>
    </cfRule>
  </conditionalFormatting>
  <conditionalFormatting sqref="E31:T31">
    <cfRule type="cellIs" priority="50" dxfId="5" operator="greaterThan" stopIfTrue="1">
      <formula>0</formula>
    </cfRule>
  </conditionalFormatting>
  <conditionalFormatting sqref="E32:T32">
    <cfRule type="cellIs" priority="51" dxfId="5" operator="lessThan" stopIfTrue="1">
      <formula>$E$32</formula>
    </cfRule>
  </conditionalFormatting>
  <conditionalFormatting sqref="E32:T32">
    <cfRule type="cellIs" priority="52" dxfId="5" operator="greaterThan" stopIfTrue="1">
      <formula>0</formula>
    </cfRule>
  </conditionalFormatting>
  <conditionalFormatting sqref="C35:T35">
    <cfRule type="cellIs" priority="53" dxfId="4" operator="equal" stopIfTrue="1">
      <formula>$D$37</formula>
    </cfRule>
  </conditionalFormatting>
  <conditionalFormatting sqref="C35:T35">
    <cfRule type="cellIs" priority="54" dxfId="3" operator="equal" stopIfTrue="1">
      <formula>$D$38</formula>
    </cfRule>
  </conditionalFormatting>
  <conditionalFormatting sqref="C35:T35">
    <cfRule type="cellIs" priority="55" dxfId="2" operator="equal" stopIfTrue="1">
      <formula>$D$39</formula>
    </cfRule>
  </conditionalFormatting>
  <conditionalFormatting sqref="C35:T35">
    <cfRule type="cellIs" priority="56" dxfId="1" operator="equal" stopIfTrue="1">
      <formula>$D$40</formula>
    </cfRule>
  </conditionalFormatting>
  <conditionalFormatting sqref="C35:T35">
    <cfRule type="cellIs" priority="57" dxfId="0" operator="equal" stopIfTrue="1">
      <formula>$D$41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49</v>
      </c>
    </row>
    <row r="6" spans="1:20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5123</v>
      </c>
      <c r="G6" s="1">
        <v>5124</v>
      </c>
      <c r="H6" s="1">
        <v>5125</v>
      </c>
      <c r="I6" s="1">
        <v>5126</v>
      </c>
      <c r="J6" s="1">
        <v>5206</v>
      </c>
      <c r="K6" s="1">
        <v>5240</v>
      </c>
      <c r="L6" s="1">
        <v>5241</v>
      </c>
      <c r="M6" s="1">
        <v>5244</v>
      </c>
      <c r="N6" s="1">
        <v>5246</v>
      </c>
      <c r="O6" s="1">
        <v>5247</v>
      </c>
      <c r="P6" s="1">
        <v>5250</v>
      </c>
      <c r="Q6" s="1">
        <v>5251</v>
      </c>
      <c r="R6" s="1">
        <v>5292</v>
      </c>
      <c r="S6" s="1">
        <v>5293</v>
      </c>
      <c r="T6" s="1">
        <v>5355</v>
      </c>
    </row>
    <row r="7" spans="1:78" ht="12.75">
      <c r="A7" s="13">
        <v>15948</v>
      </c>
      <c r="B7" s="13">
        <v>100210</v>
      </c>
      <c r="C7" s="12" t="s">
        <v>14</v>
      </c>
      <c r="D7" s="3" t="s">
        <v>15</v>
      </c>
      <c r="E7" s="3">
        <v>20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15948</v>
      </c>
      <c r="B8" s="13">
        <v>100211</v>
      </c>
      <c r="C8" s="3" t="s">
        <v>14</v>
      </c>
      <c r="D8" s="3" t="s">
        <v>16</v>
      </c>
      <c r="E8" s="3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15948</v>
      </c>
      <c r="B9" s="13">
        <v>100212</v>
      </c>
      <c r="C9" s="3" t="s">
        <v>14</v>
      </c>
      <c r="D9" s="3" t="s">
        <v>17</v>
      </c>
      <c r="E9" s="3">
        <v>10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15948</v>
      </c>
      <c r="B10" s="13">
        <v>100213</v>
      </c>
      <c r="C10" s="3" t="s">
        <v>14</v>
      </c>
      <c r="D10" s="3" t="s">
        <v>18</v>
      </c>
      <c r="E10" s="3">
        <v>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15948</v>
      </c>
      <c r="B11" s="13">
        <v>100214</v>
      </c>
      <c r="C11" s="3" t="s">
        <v>14</v>
      </c>
      <c r="D11" s="3" t="s">
        <v>19</v>
      </c>
      <c r="E11" s="3">
        <v>10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15948</v>
      </c>
      <c r="B12" s="13">
        <v>100215</v>
      </c>
      <c r="C12" s="3" t="s">
        <v>14</v>
      </c>
      <c r="D12" s="3" t="s">
        <v>20</v>
      </c>
      <c r="E12" s="3">
        <v>10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15948</v>
      </c>
      <c r="B13" s="13">
        <v>100216</v>
      </c>
      <c r="C13" s="3" t="s">
        <v>14</v>
      </c>
      <c r="D13" s="3" t="s">
        <v>21</v>
      </c>
      <c r="E13" s="3">
        <v>20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15948</v>
      </c>
      <c r="B14" s="13">
        <v>100219</v>
      </c>
      <c r="C14" s="3" t="s">
        <v>14</v>
      </c>
      <c r="D14" s="3" t="s">
        <v>22</v>
      </c>
      <c r="E14" s="3">
        <v>20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15948</v>
      </c>
      <c r="B15" s="13">
        <v>100220</v>
      </c>
      <c r="C15" s="3" t="s">
        <v>14</v>
      </c>
      <c r="D15" s="3" t="s">
        <v>23</v>
      </c>
      <c r="E15" s="3">
        <v>10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15948</v>
      </c>
      <c r="B16" s="13">
        <v>100221</v>
      </c>
      <c r="C16" s="3" t="s">
        <v>14</v>
      </c>
      <c r="D16" s="3" t="s">
        <v>24</v>
      </c>
      <c r="E16" s="3">
        <v>10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15948</v>
      </c>
      <c r="B17" s="13">
        <v>100222</v>
      </c>
      <c r="C17" s="3" t="s">
        <v>14</v>
      </c>
      <c r="D17" s="3" t="s">
        <v>25</v>
      </c>
      <c r="E17" s="3">
        <v>10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15948</v>
      </c>
      <c r="B18" s="13">
        <v>100223</v>
      </c>
      <c r="C18" s="3" t="s">
        <v>14</v>
      </c>
      <c r="D18" s="3" t="s">
        <v>26</v>
      </c>
      <c r="E18" s="3">
        <v>20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15948</v>
      </c>
      <c r="B19" s="13">
        <v>100224</v>
      </c>
      <c r="C19" s="3" t="s">
        <v>14</v>
      </c>
      <c r="D19" s="3" t="s">
        <v>27</v>
      </c>
      <c r="E19" s="3">
        <v>30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15948</v>
      </c>
      <c r="B20" s="13">
        <v>100227</v>
      </c>
      <c r="C20" s="3" t="s">
        <v>14</v>
      </c>
      <c r="D20" s="3" t="s">
        <v>28</v>
      </c>
      <c r="E20" s="3">
        <v>10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3">
        <v>15948</v>
      </c>
      <c r="B21" s="13">
        <v>100228</v>
      </c>
      <c r="C21" s="3" t="s">
        <v>14</v>
      </c>
      <c r="D21" s="3" t="s">
        <v>29</v>
      </c>
      <c r="E21" s="3">
        <v>10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3">
        <v>15948</v>
      </c>
      <c r="B22" s="13">
        <v>100229</v>
      </c>
      <c r="C22" s="3" t="s">
        <v>14</v>
      </c>
      <c r="D22" s="3" t="s">
        <v>30</v>
      </c>
      <c r="E22" s="3">
        <v>20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>
      <c r="A23" s="13">
        <v>15948</v>
      </c>
      <c r="B23" s="13">
        <v>100230</v>
      </c>
      <c r="C23" s="3" t="s">
        <v>14</v>
      </c>
      <c r="D23" s="3" t="s">
        <v>31</v>
      </c>
      <c r="E23" s="3">
        <v>20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>
      <c r="A24" s="13">
        <v>15948</v>
      </c>
      <c r="B24" s="13">
        <v>100231</v>
      </c>
      <c r="C24" s="3" t="s">
        <v>14</v>
      </c>
      <c r="D24" s="3" t="s">
        <v>32</v>
      </c>
      <c r="E24" s="3">
        <v>10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2.75">
      <c r="A25" s="13">
        <v>15948</v>
      </c>
      <c r="B25" s="13">
        <v>100232</v>
      </c>
      <c r="C25" s="3" t="s">
        <v>14</v>
      </c>
      <c r="D25" s="3" t="s">
        <v>33</v>
      </c>
      <c r="E25" s="3">
        <v>10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ht="12.75">
      <c r="A26" s="13">
        <v>15948</v>
      </c>
      <c r="B26" s="13">
        <v>100233</v>
      </c>
      <c r="C26" s="14" t="s">
        <v>14</v>
      </c>
      <c r="D26" s="3" t="s">
        <v>34</v>
      </c>
      <c r="E26" s="3">
        <v>20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ht="12.75">
      <c r="A27" s="13">
        <v>15948</v>
      </c>
      <c r="B27" s="13">
        <v>100235</v>
      </c>
      <c r="C27" s="3" t="s">
        <v>14</v>
      </c>
      <c r="D27" s="3" t="s">
        <v>35</v>
      </c>
      <c r="E27" s="3">
        <v>100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ht="12.75">
      <c r="A28" s="13">
        <v>15948</v>
      </c>
      <c r="B28" s="13">
        <v>100217</v>
      </c>
      <c r="C28" s="15" t="s">
        <v>36</v>
      </c>
      <c r="D28" s="15" t="s">
        <v>37</v>
      </c>
      <c r="E28" s="15">
        <v>-10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ht="12.75">
      <c r="A29" s="13">
        <v>15948</v>
      </c>
      <c r="B29" s="13">
        <v>100225</v>
      </c>
      <c r="C29" s="15" t="s">
        <v>36</v>
      </c>
      <c r="D29" s="15" t="s">
        <v>37</v>
      </c>
      <c r="E29" s="15">
        <v>-10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ht="12.75">
      <c r="A30" s="13">
        <v>15948</v>
      </c>
      <c r="B30" s="13">
        <v>100234</v>
      </c>
      <c r="C30" s="15" t="s">
        <v>36</v>
      </c>
      <c r="D30" s="15" t="s">
        <v>37</v>
      </c>
      <c r="E30" s="15">
        <v>-10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ht="12.75">
      <c r="A31" s="13">
        <v>15948</v>
      </c>
      <c r="B31" s="13">
        <v>100236</v>
      </c>
      <c r="C31" s="15" t="s">
        <v>36</v>
      </c>
      <c r="D31" s="15" t="s">
        <v>38</v>
      </c>
      <c r="E31" s="15">
        <v>-10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ht="12.75">
      <c r="A32" s="13">
        <v>15948</v>
      </c>
      <c r="B32" s="13">
        <v>100237</v>
      </c>
      <c r="C32" s="15" t="s">
        <v>36</v>
      </c>
      <c r="D32" s="15" t="s">
        <v>39</v>
      </c>
      <c r="E32" s="15">
        <v>-50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3:78" ht="12.75">
      <c r="C34" t="s">
        <v>40</v>
      </c>
      <c r="E34">
        <f>SUMIF($E$6:$E$32,"&gt;0")</f>
        <v>400</v>
      </c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3:78" ht="12.75">
      <c r="C35" t="s">
        <v>41</v>
      </c>
      <c r="F35" s="17">
        <f>SUM($F$7:$F$32)</f>
        <v>0</v>
      </c>
      <c r="G35" s="17">
        <f>SUM($G$7:$G$32)</f>
        <v>0</v>
      </c>
      <c r="H35" s="17">
        <f>SUM($H$7:$H$32)</f>
        <v>0</v>
      </c>
      <c r="I35" s="17">
        <f>SUM($I$7:$I$32)</f>
        <v>0</v>
      </c>
      <c r="J35" s="17">
        <f>SUM($J$7:$J$32)</f>
        <v>0</v>
      </c>
      <c r="K35" s="17">
        <f>SUM($K$7:$K$32)</f>
        <v>0</v>
      </c>
      <c r="L35" s="17">
        <f>SUM($L$7:$L$32)</f>
        <v>0</v>
      </c>
      <c r="M35" s="17">
        <f>SUM($M$7:$M$32)</f>
        <v>0</v>
      </c>
      <c r="N35" s="17">
        <f>SUM($N$7:$N$32)</f>
        <v>0</v>
      </c>
      <c r="O35" s="17">
        <f>SUM($O$7:$O$32)</f>
        <v>0</v>
      </c>
      <c r="P35" s="17">
        <f>SUM($P$7:$P$32)</f>
        <v>0</v>
      </c>
      <c r="Q35" s="17">
        <f>SUM($Q$7:$Q$32)</f>
        <v>0</v>
      </c>
      <c r="R35" s="17">
        <f>SUM($R$7:$R$32)</f>
        <v>0</v>
      </c>
      <c r="S35" s="17">
        <f>SUM($S$7:$S$32)</f>
        <v>0</v>
      </c>
      <c r="T35" s="17">
        <f>SUM($T$7:$T$32)</f>
        <v>0</v>
      </c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4:78" ht="12.75">
      <c r="D36" t="s">
        <v>43</v>
      </c>
      <c r="E36" t="s">
        <v>44</v>
      </c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T7">
    <cfRule type="cellIs" priority="1" dxfId="5" operator="greaterThan" stopIfTrue="1">
      <formula>$E$7</formula>
    </cfRule>
    <cfRule type="cellIs" priority="2" dxfId="15" operator="equal" stopIfTrue="1">
      <formula>""</formula>
    </cfRule>
  </conditionalFormatting>
  <conditionalFormatting sqref="E8:T8">
    <cfRule type="cellIs" priority="3" dxfId="5" operator="greaterThan" stopIfTrue="1">
      <formula>$E$8</formula>
    </cfRule>
    <cfRule type="cellIs" priority="4" dxfId="15" operator="equal" stopIfTrue="1">
      <formula>""</formula>
    </cfRule>
  </conditionalFormatting>
  <conditionalFormatting sqref="E9:T9">
    <cfRule type="cellIs" priority="5" dxfId="5" operator="greaterThan" stopIfTrue="1">
      <formula>$E$9</formula>
    </cfRule>
    <cfRule type="cellIs" priority="6" dxfId="15" operator="equal" stopIfTrue="1">
      <formula>""</formula>
    </cfRule>
  </conditionalFormatting>
  <conditionalFormatting sqref="E10:T10">
    <cfRule type="cellIs" priority="7" dxfId="5" operator="greaterThan" stopIfTrue="1">
      <formula>$E$10</formula>
    </cfRule>
    <cfRule type="cellIs" priority="8" dxfId="15" operator="equal" stopIfTrue="1">
      <formula>""</formula>
    </cfRule>
  </conditionalFormatting>
  <conditionalFormatting sqref="E11:T11">
    <cfRule type="cellIs" priority="9" dxfId="5" operator="greaterThan" stopIfTrue="1">
      <formula>$E$11</formula>
    </cfRule>
    <cfRule type="cellIs" priority="10" dxfId="15" operator="equal" stopIfTrue="1">
      <formula>""</formula>
    </cfRule>
  </conditionalFormatting>
  <conditionalFormatting sqref="E12:T12">
    <cfRule type="cellIs" priority="11" dxfId="5" operator="greaterThan" stopIfTrue="1">
      <formula>$E$12</formula>
    </cfRule>
    <cfRule type="cellIs" priority="12" dxfId="15" operator="equal" stopIfTrue="1">
      <formula>""</formula>
    </cfRule>
  </conditionalFormatting>
  <conditionalFormatting sqref="E13:T13">
    <cfRule type="cellIs" priority="13" dxfId="5" operator="greaterThan" stopIfTrue="1">
      <formula>$E$13</formula>
    </cfRule>
    <cfRule type="cellIs" priority="14" dxfId="15" operator="equal" stopIfTrue="1">
      <formula>""</formula>
    </cfRule>
  </conditionalFormatting>
  <conditionalFormatting sqref="E14:T14">
    <cfRule type="cellIs" priority="15" dxfId="5" operator="greaterThan" stopIfTrue="1">
      <formula>$E$14</formula>
    </cfRule>
    <cfRule type="cellIs" priority="16" dxfId="15" operator="equal" stopIfTrue="1">
      <formula>""</formula>
    </cfRule>
  </conditionalFormatting>
  <conditionalFormatting sqref="E15:T15">
    <cfRule type="cellIs" priority="17" dxfId="5" operator="greaterThan" stopIfTrue="1">
      <formula>$E$15</formula>
    </cfRule>
    <cfRule type="cellIs" priority="18" dxfId="15" operator="equal" stopIfTrue="1">
      <formula>""</formula>
    </cfRule>
  </conditionalFormatting>
  <conditionalFormatting sqref="E16:T16">
    <cfRule type="cellIs" priority="19" dxfId="5" operator="greaterThan" stopIfTrue="1">
      <formula>$E$16</formula>
    </cfRule>
    <cfRule type="cellIs" priority="20" dxfId="15" operator="equal" stopIfTrue="1">
      <formula>""</formula>
    </cfRule>
  </conditionalFormatting>
  <conditionalFormatting sqref="E17:T17">
    <cfRule type="cellIs" priority="21" dxfId="5" operator="greaterThan" stopIfTrue="1">
      <formula>$E$17</formula>
    </cfRule>
    <cfRule type="cellIs" priority="22" dxfId="15" operator="equal" stopIfTrue="1">
      <formula>""</formula>
    </cfRule>
  </conditionalFormatting>
  <conditionalFormatting sqref="E18:T18">
    <cfRule type="cellIs" priority="23" dxfId="5" operator="greaterThan" stopIfTrue="1">
      <formula>$E$18</formula>
    </cfRule>
    <cfRule type="cellIs" priority="24" dxfId="15" operator="equal" stopIfTrue="1">
      <formula>""</formula>
    </cfRule>
  </conditionalFormatting>
  <conditionalFormatting sqref="E19:T19">
    <cfRule type="cellIs" priority="25" dxfId="5" operator="greaterThan" stopIfTrue="1">
      <formula>$E$19</formula>
    </cfRule>
    <cfRule type="cellIs" priority="26" dxfId="15" operator="equal" stopIfTrue="1">
      <formula>""</formula>
    </cfRule>
  </conditionalFormatting>
  <conditionalFormatting sqref="E20:T20">
    <cfRule type="cellIs" priority="27" dxfId="5" operator="greaterThan" stopIfTrue="1">
      <formula>$E$20</formula>
    </cfRule>
    <cfRule type="cellIs" priority="28" dxfId="15" operator="equal" stopIfTrue="1">
      <formula>""</formula>
    </cfRule>
  </conditionalFormatting>
  <conditionalFormatting sqref="E21:T21">
    <cfRule type="cellIs" priority="29" dxfId="5" operator="greaterThan" stopIfTrue="1">
      <formula>$E$21</formula>
    </cfRule>
    <cfRule type="cellIs" priority="30" dxfId="15" operator="equal" stopIfTrue="1">
      <formula>""</formula>
    </cfRule>
  </conditionalFormatting>
  <conditionalFormatting sqref="E22:T22">
    <cfRule type="cellIs" priority="31" dxfId="5" operator="greaterThan" stopIfTrue="1">
      <formula>$E$22</formula>
    </cfRule>
    <cfRule type="cellIs" priority="32" dxfId="15" operator="equal" stopIfTrue="1">
      <formula>""</formula>
    </cfRule>
  </conditionalFormatting>
  <conditionalFormatting sqref="E23:T23">
    <cfRule type="cellIs" priority="33" dxfId="5" operator="greaterThan" stopIfTrue="1">
      <formula>$E$23</formula>
    </cfRule>
    <cfRule type="cellIs" priority="34" dxfId="15" operator="equal" stopIfTrue="1">
      <formula>""</formula>
    </cfRule>
  </conditionalFormatting>
  <conditionalFormatting sqref="E24:T24">
    <cfRule type="cellIs" priority="35" dxfId="5" operator="greaterThan" stopIfTrue="1">
      <formula>$E$24</formula>
    </cfRule>
    <cfRule type="cellIs" priority="36" dxfId="15" operator="equal" stopIfTrue="1">
      <formula>""</formula>
    </cfRule>
  </conditionalFormatting>
  <conditionalFormatting sqref="E25:T25">
    <cfRule type="cellIs" priority="37" dxfId="5" operator="greaterThan" stopIfTrue="1">
      <formula>$E$25</formula>
    </cfRule>
    <cfRule type="cellIs" priority="38" dxfId="15" operator="equal" stopIfTrue="1">
      <formula>""</formula>
    </cfRule>
  </conditionalFormatting>
  <conditionalFormatting sqref="E26:T26">
    <cfRule type="cellIs" priority="39" dxfId="5" operator="greaterThan" stopIfTrue="1">
      <formula>$E$26</formula>
    </cfRule>
    <cfRule type="cellIs" priority="40" dxfId="15" operator="equal" stopIfTrue="1">
      <formula>""</formula>
    </cfRule>
  </conditionalFormatting>
  <conditionalFormatting sqref="E27:T27">
    <cfRule type="cellIs" priority="41" dxfId="5" operator="greaterThan" stopIfTrue="1">
      <formula>$E$27</formula>
    </cfRule>
  </conditionalFormatting>
  <conditionalFormatting sqref="E27:T27">
    <cfRule type="cellIs" priority="42" dxfId="15" operator="equal" stopIfTrue="1">
      <formula>""</formula>
    </cfRule>
  </conditionalFormatting>
  <conditionalFormatting sqref="E28:T28">
    <cfRule type="cellIs" priority="43" dxfId="5" operator="lessThan" stopIfTrue="1">
      <formula>$E$28</formula>
    </cfRule>
  </conditionalFormatting>
  <conditionalFormatting sqref="E28:T28">
    <cfRule type="cellIs" priority="44" dxfId="5" operator="greaterThan" stopIfTrue="1">
      <formula>0</formula>
    </cfRule>
  </conditionalFormatting>
  <conditionalFormatting sqref="E29:T29">
    <cfRule type="cellIs" priority="45" dxfId="5" operator="lessThan" stopIfTrue="1">
      <formula>$E$29</formula>
    </cfRule>
  </conditionalFormatting>
  <conditionalFormatting sqref="E29:T29">
    <cfRule type="cellIs" priority="46" dxfId="5" operator="greaterThan" stopIfTrue="1">
      <formula>0</formula>
    </cfRule>
  </conditionalFormatting>
  <conditionalFormatting sqref="E30:T30">
    <cfRule type="cellIs" priority="47" dxfId="5" operator="lessThan" stopIfTrue="1">
      <formula>$E$30</formula>
    </cfRule>
  </conditionalFormatting>
  <conditionalFormatting sqref="E30:T30">
    <cfRule type="cellIs" priority="48" dxfId="5" operator="greaterThan" stopIfTrue="1">
      <formula>0</formula>
    </cfRule>
  </conditionalFormatting>
  <conditionalFormatting sqref="E31:T31">
    <cfRule type="cellIs" priority="49" dxfId="5" operator="lessThan" stopIfTrue="1">
      <formula>$E$31</formula>
    </cfRule>
  </conditionalFormatting>
  <conditionalFormatting sqref="E31:T31">
    <cfRule type="cellIs" priority="50" dxfId="5" operator="greaterThan" stopIfTrue="1">
      <formula>0</formula>
    </cfRule>
  </conditionalFormatting>
  <conditionalFormatting sqref="E32:T32">
    <cfRule type="cellIs" priority="51" dxfId="5" operator="lessThan" stopIfTrue="1">
      <formula>$E$32</formula>
    </cfRule>
  </conditionalFormatting>
  <conditionalFormatting sqref="E32:T32">
    <cfRule type="cellIs" priority="52" dxfId="5" operator="greaterThan" stopIfTrue="1">
      <formula>0</formula>
    </cfRule>
  </conditionalFormatting>
  <conditionalFormatting sqref="C35:T35">
    <cfRule type="cellIs" priority="53" dxfId="4" operator="equal" stopIfTrue="1">
      <formula>$D$37</formula>
    </cfRule>
  </conditionalFormatting>
  <conditionalFormatting sqref="C35:T35">
    <cfRule type="cellIs" priority="54" dxfId="3" operator="equal" stopIfTrue="1">
      <formula>$D$38</formula>
    </cfRule>
  </conditionalFormatting>
  <conditionalFormatting sqref="C35:T35">
    <cfRule type="cellIs" priority="55" dxfId="2" operator="equal" stopIfTrue="1">
      <formula>$D$39</formula>
    </cfRule>
  </conditionalFormatting>
  <conditionalFormatting sqref="C35:T35">
    <cfRule type="cellIs" priority="56" dxfId="1" operator="equal" stopIfTrue="1">
      <formula>$D$40</formula>
    </cfRule>
  </conditionalFormatting>
  <conditionalFormatting sqref="C35:T35">
    <cfRule type="cellIs" priority="57" dxfId="0" operator="equal" stopIfTrue="1">
      <formula>$D$41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2" sqref="G2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1" ht="12.75">
      <c r="F1" s="23" t="s">
        <v>51</v>
      </c>
    </row>
    <row r="2" spans="4:7" ht="18">
      <c r="D2" s="4" t="s">
        <v>1</v>
      </c>
      <c r="G2" s="23"/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49</v>
      </c>
    </row>
    <row r="6" spans="1:20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6">
        <v>5123</v>
      </c>
      <c r="G6" s="26">
        <v>5124</v>
      </c>
      <c r="H6" s="26">
        <v>5125</v>
      </c>
      <c r="I6" s="26">
        <v>5126</v>
      </c>
      <c r="J6" s="26">
        <v>5206</v>
      </c>
      <c r="K6" s="26">
        <v>5240</v>
      </c>
      <c r="L6" s="26">
        <v>5241</v>
      </c>
      <c r="M6" s="26">
        <v>5244</v>
      </c>
      <c r="N6" s="26">
        <v>5246</v>
      </c>
      <c r="O6" s="26">
        <v>5247</v>
      </c>
      <c r="P6" s="26">
        <v>5250</v>
      </c>
      <c r="Q6" s="26">
        <v>5251</v>
      </c>
      <c r="R6" s="26">
        <v>5292</v>
      </c>
      <c r="S6" s="26">
        <v>5293</v>
      </c>
      <c r="T6" s="26">
        <v>5355</v>
      </c>
    </row>
    <row r="7" spans="1:78" ht="30">
      <c r="A7" s="13">
        <v>15948</v>
      </c>
      <c r="B7" s="13">
        <v>100210</v>
      </c>
      <c r="C7" s="12" t="s">
        <v>14</v>
      </c>
      <c r="D7" s="3" t="s">
        <v>15</v>
      </c>
      <c r="E7" s="3">
        <v>20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30">
      <c r="A8" s="13">
        <v>15948</v>
      </c>
      <c r="B8" s="13">
        <v>100211</v>
      </c>
      <c r="C8" s="3" t="s">
        <v>14</v>
      </c>
      <c r="D8" s="3" t="s">
        <v>16</v>
      </c>
      <c r="E8" s="3">
        <v>10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30">
      <c r="A9" s="13">
        <v>15948</v>
      </c>
      <c r="B9" s="13">
        <v>100212</v>
      </c>
      <c r="C9" s="3" t="s">
        <v>14</v>
      </c>
      <c r="D9" s="3" t="s">
        <v>17</v>
      </c>
      <c r="E9" s="3">
        <v>10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30">
      <c r="A10" s="13">
        <v>15948</v>
      </c>
      <c r="B10" s="13">
        <v>100213</v>
      </c>
      <c r="C10" s="3" t="s">
        <v>14</v>
      </c>
      <c r="D10" s="3" t="s">
        <v>18</v>
      </c>
      <c r="E10" s="3">
        <v>20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30">
      <c r="A11" s="13">
        <v>15948</v>
      </c>
      <c r="B11" s="13">
        <v>100214</v>
      </c>
      <c r="C11" s="3" t="s">
        <v>14</v>
      </c>
      <c r="D11" s="3" t="s">
        <v>19</v>
      </c>
      <c r="E11" s="3">
        <v>10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30">
      <c r="A12" s="13">
        <v>15948</v>
      </c>
      <c r="B12" s="13">
        <v>100215</v>
      </c>
      <c r="C12" s="3" t="s">
        <v>14</v>
      </c>
      <c r="D12" s="3" t="s">
        <v>20</v>
      </c>
      <c r="E12" s="3">
        <v>10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30">
      <c r="A13" s="13">
        <v>15948</v>
      </c>
      <c r="B13" s="13">
        <v>100216</v>
      </c>
      <c r="C13" s="3" t="s">
        <v>14</v>
      </c>
      <c r="D13" s="3" t="s">
        <v>21</v>
      </c>
      <c r="E13" s="3">
        <v>20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30">
      <c r="A14" s="13">
        <v>15948</v>
      </c>
      <c r="B14" s="13">
        <v>100219</v>
      </c>
      <c r="C14" s="3" t="s">
        <v>14</v>
      </c>
      <c r="D14" s="3" t="s">
        <v>22</v>
      </c>
      <c r="E14" s="3">
        <v>20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30">
      <c r="A15" s="13">
        <v>15948</v>
      </c>
      <c r="B15" s="13">
        <v>100220</v>
      </c>
      <c r="C15" s="3" t="s">
        <v>14</v>
      </c>
      <c r="D15" s="3" t="s">
        <v>23</v>
      </c>
      <c r="E15" s="3">
        <v>10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30">
      <c r="A16" s="13">
        <v>15948</v>
      </c>
      <c r="B16" s="13">
        <v>100221</v>
      </c>
      <c r="C16" s="3" t="s">
        <v>14</v>
      </c>
      <c r="D16" s="3" t="s">
        <v>24</v>
      </c>
      <c r="E16" s="3">
        <v>10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30">
      <c r="A17" s="13">
        <v>15948</v>
      </c>
      <c r="B17" s="13">
        <v>100222</v>
      </c>
      <c r="C17" s="3" t="s">
        <v>14</v>
      </c>
      <c r="D17" s="3" t="s">
        <v>25</v>
      </c>
      <c r="E17" s="3">
        <v>10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30">
      <c r="A18" s="13">
        <v>15948</v>
      </c>
      <c r="B18" s="13">
        <v>100223</v>
      </c>
      <c r="C18" s="3" t="s">
        <v>14</v>
      </c>
      <c r="D18" s="3" t="s">
        <v>26</v>
      </c>
      <c r="E18" s="3">
        <v>20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30">
      <c r="A19" s="13">
        <v>15948</v>
      </c>
      <c r="B19" s="13">
        <v>100224</v>
      </c>
      <c r="C19" s="3" t="s">
        <v>14</v>
      </c>
      <c r="D19" s="3" t="s">
        <v>27</v>
      </c>
      <c r="E19" s="3">
        <v>30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30">
      <c r="A20" s="13">
        <v>15948</v>
      </c>
      <c r="B20" s="13">
        <v>100227</v>
      </c>
      <c r="C20" s="3" t="s">
        <v>14</v>
      </c>
      <c r="D20" s="3" t="s">
        <v>28</v>
      </c>
      <c r="E20" s="3">
        <v>10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30">
      <c r="A21" s="13">
        <v>15948</v>
      </c>
      <c r="B21" s="13">
        <v>100228</v>
      </c>
      <c r="C21" s="3" t="s">
        <v>14</v>
      </c>
      <c r="D21" s="3" t="s">
        <v>29</v>
      </c>
      <c r="E21" s="3">
        <v>10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30">
      <c r="A22" s="13">
        <v>15948</v>
      </c>
      <c r="B22" s="13">
        <v>100229</v>
      </c>
      <c r="C22" s="3" t="s">
        <v>14</v>
      </c>
      <c r="D22" s="3" t="s">
        <v>30</v>
      </c>
      <c r="E22" s="3">
        <v>20</v>
      </c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30">
      <c r="A23" s="13">
        <v>15948</v>
      </c>
      <c r="B23" s="13">
        <v>100230</v>
      </c>
      <c r="C23" s="3" t="s">
        <v>14</v>
      </c>
      <c r="D23" s="3" t="s">
        <v>31</v>
      </c>
      <c r="E23" s="3">
        <v>20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30">
      <c r="A24" s="13">
        <v>15948</v>
      </c>
      <c r="B24" s="13">
        <v>100231</v>
      </c>
      <c r="C24" s="3" t="s">
        <v>14</v>
      </c>
      <c r="D24" s="3" t="s">
        <v>32</v>
      </c>
      <c r="E24" s="3">
        <v>10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30">
      <c r="A25" s="13">
        <v>15948</v>
      </c>
      <c r="B25" s="13">
        <v>100232</v>
      </c>
      <c r="C25" s="3" t="s">
        <v>14</v>
      </c>
      <c r="D25" s="3" t="s">
        <v>33</v>
      </c>
      <c r="E25" s="3">
        <v>10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ht="30">
      <c r="A26" s="13">
        <v>15948</v>
      </c>
      <c r="B26" s="13">
        <v>100233</v>
      </c>
      <c r="C26" s="14" t="s">
        <v>14</v>
      </c>
      <c r="D26" s="3" t="s">
        <v>34</v>
      </c>
      <c r="E26" s="3">
        <v>20</v>
      </c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ht="30">
      <c r="A27" s="13">
        <v>15948</v>
      </c>
      <c r="B27" s="13">
        <v>100235</v>
      </c>
      <c r="C27" s="3" t="s">
        <v>14</v>
      </c>
      <c r="D27" s="3" t="s">
        <v>35</v>
      </c>
      <c r="E27" s="3">
        <v>100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ht="30">
      <c r="A28" s="13">
        <v>15948</v>
      </c>
      <c r="B28" s="13">
        <v>100217</v>
      </c>
      <c r="C28" s="15" t="s">
        <v>36</v>
      </c>
      <c r="D28" s="15" t="s">
        <v>37</v>
      </c>
      <c r="E28" s="15">
        <v>-10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16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ht="30">
      <c r="A29" s="13">
        <v>15948</v>
      </c>
      <c r="B29" s="13">
        <v>100225</v>
      </c>
      <c r="C29" s="15" t="s">
        <v>36</v>
      </c>
      <c r="D29" s="15" t="s">
        <v>37</v>
      </c>
      <c r="E29" s="15">
        <v>-10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16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ht="30">
      <c r="A30" s="13">
        <v>15948</v>
      </c>
      <c r="B30" s="13">
        <v>100234</v>
      </c>
      <c r="C30" s="15" t="s">
        <v>36</v>
      </c>
      <c r="D30" s="15" t="s">
        <v>37</v>
      </c>
      <c r="E30" s="15">
        <v>-10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16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ht="30">
      <c r="A31" s="13">
        <v>15948</v>
      </c>
      <c r="B31" s="13">
        <v>100236</v>
      </c>
      <c r="C31" s="15" t="s">
        <v>36</v>
      </c>
      <c r="D31" s="15" t="s">
        <v>38</v>
      </c>
      <c r="E31" s="15">
        <v>-10</v>
      </c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16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ht="30">
      <c r="A32" s="13">
        <v>15948</v>
      </c>
      <c r="B32" s="13">
        <v>100237</v>
      </c>
      <c r="C32" s="15" t="s">
        <v>36</v>
      </c>
      <c r="D32" s="15" t="s">
        <v>39</v>
      </c>
      <c r="E32" s="15">
        <v>-50</v>
      </c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16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3:78" ht="12.75">
      <c r="C34" t="s">
        <v>40</v>
      </c>
      <c r="E34">
        <f>SUMIF($E$6:$E$32,"&gt;0")</f>
        <v>400</v>
      </c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3:78" ht="12.75">
      <c r="C35" t="s">
        <v>41</v>
      </c>
      <c r="F35" s="17">
        <f>SUM($F$7:$F$32)</f>
        <v>0</v>
      </c>
      <c r="G35" s="17">
        <f>SUM($G$7:$G$32)</f>
        <v>0</v>
      </c>
      <c r="H35" s="17">
        <f>SUM($H$7:$H$32)</f>
        <v>0</v>
      </c>
      <c r="I35" s="17">
        <f>SUM($I$7:$I$32)</f>
        <v>0</v>
      </c>
      <c r="J35" s="17">
        <f>SUM($J$7:$J$32)</f>
        <v>0</v>
      </c>
      <c r="K35" s="17">
        <f>SUM($K$7:$K$32)</f>
        <v>0</v>
      </c>
      <c r="L35" s="17">
        <f>SUM($L$7:$L$32)</f>
        <v>0</v>
      </c>
      <c r="M35" s="17">
        <f>SUM($M$7:$M$32)</f>
        <v>0</v>
      </c>
      <c r="N35" s="17">
        <f>SUM($N$7:$N$32)</f>
        <v>0</v>
      </c>
      <c r="O35" s="17">
        <f>SUM($O$7:$O$32)</f>
        <v>0</v>
      </c>
      <c r="P35" s="17">
        <f>SUM($P$7:$P$32)</f>
        <v>0</v>
      </c>
      <c r="Q35" s="17">
        <f>SUM($Q$7:$Q$32)</f>
        <v>0</v>
      </c>
      <c r="R35" s="17">
        <f>SUM($R$7:$R$32)</f>
        <v>0</v>
      </c>
      <c r="S35" s="17">
        <f>SUM($S$7:$S$32)</f>
        <v>0</v>
      </c>
      <c r="T35" s="17">
        <f>SUM($T$7:$T$32)</f>
        <v>0</v>
      </c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4:78" ht="12.75">
      <c r="D36" t="s">
        <v>43</v>
      </c>
      <c r="E36" t="s">
        <v>44</v>
      </c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3:78" ht="12.75">
      <c r="C37" t="s">
        <v>42</v>
      </c>
      <c r="D37" s="18">
        <f>LARGE($F$35:$T$35,1)</f>
        <v>0</v>
      </c>
      <c r="E37">
        <f>INDEX($F$6:$T$6,MATCH($D$37,$F$35:$T$35,0))</f>
        <v>5123</v>
      </c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3:78" ht="12.75">
      <c r="C38" t="s">
        <v>45</v>
      </c>
      <c r="D38" s="19">
        <f>LARGE($F$35:$T$35,2)</f>
        <v>0</v>
      </c>
      <c r="E38">
        <f>INDEX($F$6:$T$6,MATCH($D$38,$F$35:$T$35,0))</f>
        <v>5123</v>
      </c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3:78" ht="12.75">
      <c r="C39" t="s">
        <v>46</v>
      </c>
      <c r="D39" s="20">
        <f>LARGE($F$35:$T$35,3)</f>
        <v>0</v>
      </c>
      <c r="E39">
        <f>INDEX($F$6:$T$6,MATCH($D$39,$F$35:$T$35,0))</f>
        <v>5123</v>
      </c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3:78" ht="12.75">
      <c r="C40" t="s">
        <v>47</v>
      </c>
      <c r="D40" s="21">
        <f>LARGE($F$35:$T$35,4)</f>
        <v>0</v>
      </c>
      <c r="E40">
        <f>INDEX($F$6:$T$6,MATCH($D$40,$F$35:$T$35,0))</f>
        <v>5123</v>
      </c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3:78" ht="12.75">
      <c r="C41" t="s">
        <v>48</v>
      </c>
      <c r="D41" s="22">
        <f>LARGE($F$35:$T$35,5)</f>
        <v>0</v>
      </c>
      <c r="E41">
        <f>INDEX($F$6:$T$6,MATCH($D$41,$F$35:$T$35,0))</f>
        <v>5123</v>
      </c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/>
  <conditionalFormatting sqref="E7">
    <cfRule type="cellIs" priority="1" dxfId="5" operator="greaterThan" stopIfTrue="1">
      <formula>$E$7</formula>
    </cfRule>
    <cfRule type="cellIs" priority="2" dxfId="15" operator="equal" stopIfTrue="1">
      <formula>""</formula>
    </cfRule>
  </conditionalFormatting>
  <conditionalFormatting sqref="E8">
    <cfRule type="cellIs" priority="3" dxfId="5" operator="greaterThan" stopIfTrue="1">
      <formula>$E$8</formula>
    </cfRule>
    <cfRule type="cellIs" priority="4" dxfId="15" operator="equal" stopIfTrue="1">
      <formula>""</formula>
    </cfRule>
  </conditionalFormatting>
  <conditionalFormatting sqref="E9">
    <cfRule type="cellIs" priority="5" dxfId="5" operator="greaterThan" stopIfTrue="1">
      <formula>$E$9</formula>
    </cfRule>
    <cfRule type="cellIs" priority="6" dxfId="15" operator="equal" stopIfTrue="1">
      <formula>""</formula>
    </cfRule>
  </conditionalFormatting>
  <conditionalFormatting sqref="E10">
    <cfRule type="cellIs" priority="7" dxfId="5" operator="greaterThan" stopIfTrue="1">
      <formula>$E$10</formula>
    </cfRule>
    <cfRule type="cellIs" priority="8" dxfId="15" operator="equal" stopIfTrue="1">
      <formula>""</formula>
    </cfRule>
  </conditionalFormatting>
  <conditionalFormatting sqref="E11">
    <cfRule type="cellIs" priority="9" dxfId="5" operator="greaterThan" stopIfTrue="1">
      <formula>$E$11</formula>
    </cfRule>
    <cfRule type="cellIs" priority="10" dxfId="15" operator="equal" stopIfTrue="1">
      <formula>""</formula>
    </cfRule>
  </conditionalFormatting>
  <conditionalFormatting sqref="E12">
    <cfRule type="cellIs" priority="11" dxfId="5" operator="greaterThan" stopIfTrue="1">
      <formula>$E$12</formula>
    </cfRule>
    <cfRule type="cellIs" priority="12" dxfId="15" operator="equal" stopIfTrue="1">
      <formula>""</formula>
    </cfRule>
  </conditionalFormatting>
  <conditionalFormatting sqref="E13">
    <cfRule type="cellIs" priority="13" dxfId="5" operator="greaterThan" stopIfTrue="1">
      <formula>$E$13</formula>
    </cfRule>
    <cfRule type="cellIs" priority="14" dxfId="15" operator="equal" stopIfTrue="1">
      <formula>""</formula>
    </cfRule>
  </conditionalFormatting>
  <conditionalFormatting sqref="E14">
    <cfRule type="cellIs" priority="15" dxfId="5" operator="greaterThan" stopIfTrue="1">
      <formula>$E$14</formula>
    </cfRule>
    <cfRule type="cellIs" priority="16" dxfId="15" operator="equal" stopIfTrue="1">
      <formula>""</formula>
    </cfRule>
  </conditionalFormatting>
  <conditionalFormatting sqref="E15">
    <cfRule type="cellIs" priority="17" dxfId="5" operator="greaterThan" stopIfTrue="1">
      <formula>$E$15</formula>
    </cfRule>
    <cfRule type="cellIs" priority="18" dxfId="15" operator="equal" stopIfTrue="1">
      <formula>""</formula>
    </cfRule>
  </conditionalFormatting>
  <conditionalFormatting sqref="E16">
    <cfRule type="cellIs" priority="19" dxfId="5" operator="greaterThan" stopIfTrue="1">
      <formula>$E$16</formula>
    </cfRule>
    <cfRule type="cellIs" priority="20" dxfId="15" operator="equal" stopIfTrue="1">
      <formula>""</formula>
    </cfRule>
  </conditionalFormatting>
  <conditionalFormatting sqref="E17">
    <cfRule type="cellIs" priority="21" dxfId="5" operator="greaterThan" stopIfTrue="1">
      <formula>$E$17</formula>
    </cfRule>
    <cfRule type="cellIs" priority="22" dxfId="15" operator="equal" stopIfTrue="1">
      <formula>""</formula>
    </cfRule>
  </conditionalFormatting>
  <conditionalFormatting sqref="E18">
    <cfRule type="cellIs" priority="23" dxfId="5" operator="greaterThan" stopIfTrue="1">
      <formula>$E$18</formula>
    </cfRule>
    <cfRule type="cellIs" priority="24" dxfId="15" operator="equal" stopIfTrue="1">
      <formula>""</formula>
    </cfRule>
  </conditionalFormatting>
  <conditionalFormatting sqref="E19">
    <cfRule type="cellIs" priority="25" dxfId="5" operator="greaterThan" stopIfTrue="1">
      <formula>$E$19</formula>
    </cfRule>
    <cfRule type="cellIs" priority="26" dxfId="15" operator="equal" stopIfTrue="1">
      <formula>""</formula>
    </cfRule>
  </conditionalFormatting>
  <conditionalFormatting sqref="E20">
    <cfRule type="cellIs" priority="27" dxfId="5" operator="greaterThan" stopIfTrue="1">
      <formula>$E$20</formula>
    </cfRule>
    <cfRule type="cellIs" priority="28" dxfId="15" operator="equal" stopIfTrue="1">
      <formula>""</formula>
    </cfRule>
  </conditionalFormatting>
  <conditionalFormatting sqref="E21">
    <cfRule type="cellIs" priority="29" dxfId="5" operator="greaterThan" stopIfTrue="1">
      <formula>$E$21</formula>
    </cfRule>
    <cfRule type="cellIs" priority="30" dxfId="15" operator="equal" stopIfTrue="1">
      <formula>""</formula>
    </cfRule>
  </conditionalFormatting>
  <conditionalFormatting sqref="E22">
    <cfRule type="cellIs" priority="31" dxfId="5" operator="greaterThan" stopIfTrue="1">
      <formula>$E$22</formula>
    </cfRule>
    <cfRule type="cellIs" priority="32" dxfId="15" operator="equal" stopIfTrue="1">
      <formula>""</formula>
    </cfRule>
  </conditionalFormatting>
  <conditionalFormatting sqref="E23">
    <cfRule type="cellIs" priority="33" dxfId="5" operator="greaterThan" stopIfTrue="1">
      <formula>$E$23</formula>
    </cfRule>
    <cfRule type="cellIs" priority="34" dxfId="15" operator="equal" stopIfTrue="1">
      <formula>""</formula>
    </cfRule>
  </conditionalFormatting>
  <conditionalFormatting sqref="E24">
    <cfRule type="cellIs" priority="35" dxfId="5" operator="greaterThan" stopIfTrue="1">
      <formula>$E$24</formula>
    </cfRule>
    <cfRule type="cellIs" priority="36" dxfId="15" operator="equal" stopIfTrue="1">
      <formula>""</formula>
    </cfRule>
  </conditionalFormatting>
  <conditionalFormatting sqref="E25">
    <cfRule type="cellIs" priority="37" dxfId="5" operator="greaterThan" stopIfTrue="1">
      <formula>$E$25</formula>
    </cfRule>
    <cfRule type="cellIs" priority="38" dxfId="15" operator="equal" stopIfTrue="1">
      <formula>""</formula>
    </cfRule>
  </conditionalFormatting>
  <conditionalFormatting sqref="E26">
    <cfRule type="cellIs" priority="39" dxfId="5" operator="greaterThan" stopIfTrue="1">
      <formula>$E$26</formula>
    </cfRule>
    <cfRule type="cellIs" priority="40" dxfId="15" operator="equal" stopIfTrue="1">
      <formula>""</formula>
    </cfRule>
  </conditionalFormatting>
  <conditionalFormatting sqref="E27">
    <cfRule type="cellIs" priority="41" dxfId="5" operator="greaterThan" stopIfTrue="1">
      <formula>$E$27</formula>
    </cfRule>
  </conditionalFormatting>
  <conditionalFormatting sqref="E27">
    <cfRule type="cellIs" priority="42" dxfId="15" operator="equal" stopIfTrue="1">
      <formula>""</formula>
    </cfRule>
  </conditionalFormatting>
  <conditionalFormatting sqref="E28">
    <cfRule type="cellIs" priority="43" dxfId="5" operator="lessThan" stopIfTrue="1">
      <formula>$E$28</formula>
    </cfRule>
  </conditionalFormatting>
  <conditionalFormatting sqref="E28">
    <cfRule type="cellIs" priority="44" dxfId="5" operator="greaterThan" stopIfTrue="1">
      <formula>0</formula>
    </cfRule>
  </conditionalFormatting>
  <conditionalFormatting sqref="E29">
    <cfRule type="cellIs" priority="45" dxfId="5" operator="lessThan" stopIfTrue="1">
      <formula>$E$29</formula>
    </cfRule>
  </conditionalFormatting>
  <conditionalFormatting sqref="E29">
    <cfRule type="cellIs" priority="46" dxfId="5" operator="greaterThan" stopIfTrue="1">
      <formula>0</formula>
    </cfRule>
  </conditionalFormatting>
  <conditionalFormatting sqref="E30">
    <cfRule type="cellIs" priority="47" dxfId="5" operator="lessThan" stopIfTrue="1">
      <formula>$E$30</formula>
    </cfRule>
  </conditionalFormatting>
  <conditionalFormatting sqref="E30">
    <cfRule type="cellIs" priority="48" dxfId="5" operator="greaterThan" stopIfTrue="1">
      <formula>0</formula>
    </cfRule>
  </conditionalFormatting>
  <conditionalFormatting sqref="E31">
    <cfRule type="cellIs" priority="49" dxfId="5" operator="lessThan" stopIfTrue="1">
      <formula>$E$31</formula>
    </cfRule>
  </conditionalFormatting>
  <conditionalFormatting sqref="E31">
    <cfRule type="cellIs" priority="50" dxfId="5" operator="greaterThan" stopIfTrue="1">
      <formula>0</formula>
    </cfRule>
  </conditionalFormatting>
  <conditionalFormatting sqref="E32">
    <cfRule type="cellIs" priority="51" dxfId="5" operator="lessThan" stopIfTrue="1">
      <formula>$E$32</formula>
    </cfRule>
  </conditionalFormatting>
  <conditionalFormatting sqref="E32">
    <cfRule type="cellIs" priority="52" dxfId="5" operator="greaterThan" stopIfTrue="1">
      <formula>0</formula>
    </cfRule>
  </conditionalFormatting>
  <conditionalFormatting sqref="C35:T35">
    <cfRule type="cellIs" priority="53" dxfId="4" operator="equal" stopIfTrue="1">
      <formula>$D$37</formula>
    </cfRule>
  </conditionalFormatting>
  <conditionalFormatting sqref="C35:T35">
    <cfRule type="cellIs" priority="54" dxfId="3" operator="equal" stopIfTrue="1">
      <formula>$D$38</formula>
    </cfRule>
  </conditionalFormatting>
  <conditionalFormatting sqref="C35:T35">
    <cfRule type="cellIs" priority="55" dxfId="2" operator="equal" stopIfTrue="1">
      <formula>$D$39</formula>
    </cfRule>
  </conditionalFormatting>
  <conditionalFormatting sqref="C35:T35">
    <cfRule type="cellIs" priority="56" dxfId="1" operator="equal" stopIfTrue="1">
      <formula>$D$40</formula>
    </cfRule>
  </conditionalFormatting>
  <conditionalFormatting sqref="C35:T35">
    <cfRule type="cellIs" priority="57" dxfId="0" operator="equal" stopIfTrue="1">
      <formula>$D$41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Z280"/>
  <sheetViews>
    <sheetView tabSelected="1" zoomScalePageLayoutView="0" workbookViewId="0" topLeftCell="A1">
      <pane xSplit="5" ySplit="6" topLeftCell="N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T23" sqref="T23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49</v>
      </c>
    </row>
    <row r="6" spans="1:20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5123</v>
      </c>
      <c r="G6" s="1">
        <v>5124</v>
      </c>
      <c r="H6" s="1">
        <v>5125</v>
      </c>
      <c r="I6" s="1">
        <v>5126</v>
      </c>
      <c r="J6" s="1">
        <v>5206</v>
      </c>
      <c r="K6" s="1">
        <v>5240</v>
      </c>
      <c r="L6" s="1">
        <v>5241</v>
      </c>
      <c r="M6" s="1">
        <v>5244</v>
      </c>
      <c r="N6" s="1">
        <v>5246</v>
      </c>
      <c r="O6" s="1">
        <v>5247</v>
      </c>
      <c r="P6" s="1">
        <v>5250</v>
      </c>
      <c r="Q6" s="1">
        <v>5251</v>
      </c>
      <c r="R6" s="1">
        <v>5292</v>
      </c>
      <c r="S6" s="1">
        <v>5293</v>
      </c>
      <c r="T6" s="1">
        <v>5355</v>
      </c>
    </row>
    <row r="7" spans="1:78" ht="12.75">
      <c r="A7" s="13">
        <v>15948</v>
      </c>
      <c r="B7" s="13">
        <v>100210</v>
      </c>
      <c r="C7" s="12" t="s">
        <v>14</v>
      </c>
      <c r="D7" s="3" t="s">
        <v>15</v>
      </c>
      <c r="E7" s="3">
        <v>20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15948</v>
      </c>
      <c r="B8" s="13">
        <v>100211</v>
      </c>
      <c r="C8" s="3" t="s">
        <v>14</v>
      </c>
      <c r="D8" s="3" t="s">
        <v>16</v>
      </c>
      <c r="E8" s="3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15948</v>
      </c>
      <c r="B9" s="13">
        <v>100212</v>
      </c>
      <c r="C9" s="3" t="s">
        <v>14</v>
      </c>
      <c r="D9" s="3" t="s">
        <v>17</v>
      </c>
      <c r="E9" s="3">
        <v>10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15948</v>
      </c>
      <c r="B10" s="13">
        <v>100213</v>
      </c>
      <c r="C10" s="3" t="s">
        <v>14</v>
      </c>
      <c r="D10" s="3" t="s">
        <v>18</v>
      </c>
      <c r="E10" s="3">
        <v>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15948</v>
      </c>
      <c r="B11" s="13">
        <v>100214</v>
      </c>
      <c r="C11" s="3" t="s">
        <v>14</v>
      </c>
      <c r="D11" s="3" t="s">
        <v>19</v>
      </c>
      <c r="E11" s="3">
        <v>10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15948</v>
      </c>
      <c r="B12" s="13">
        <v>100215</v>
      </c>
      <c r="C12" s="3" t="s">
        <v>14</v>
      </c>
      <c r="D12" s="3" t="s">
        <v>20</v>
      </c>
      <c r="E12" s="3">
        <v>10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15948</v>
      </c>
      <c r="B13" s="13">
        <v>100216</v>
      </c>
      <c r="C13" s="3" t="s">
        <v>14</v>
      </c>
      <c r="D13" s="3" t="s">
        <v>21</v>
      </c>
      <c r="E13" s="3">
        <v>20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15948</v>
      </c>
      <c r="B14" s="13">
        <v>100219</v>
      </c>
      <c r="C14" s="3" t="s">
        <v>14</v>
      </c>
      <c r="D14" s="3" t="s">
        <v>22</v>
      </c>
      <c r="E14" s="3">
        <v>20</v>
      </c>
      <c r="F14" s="9"/>
      <c r="G14" s="9">
        <v>20</v>
      </c>
      <c r="H14" s="9"/>
      <c r="I14" s="9">
        <v>14</v>
      </c>
      <c r="J14" s="9">
        <v>20</v>
      </c>
      <c r="K14" s="9">
        <v>16</v>
      </c>
      <c r="L14" s="9">
        <v>16</v>
      </c>
      <c r="M14" s="9">
        <v>20</v>
      </c>
      <c r="N14" s="9"/>
      <c r="O14" s="9">
        <v>18</v>
      </c>
      <c r="P14" s="9">
        <v>12</v>
      </c>
      <c r="Q14" s="9">
        <v>20</v>
      </c>
      <c r="R14" s="9">
        <v>5</v>
      </c>
      <c r="S14" s="9">
        <v>15</v>
      </c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15948</v>
      </c>
      <c r="B15" s="13">
        <v>100220</v>
      </c>
      <c r="C15" s="3" t="s">
        <v>14</v>
      </c>
      <c r="D15" s="3" t="s">
        <v>23</v>
      </c>
      <c r="E15" s="3">
        <v>10</v>
      </c>
      <c r="F15" s="9"/>
      <c r="G15" s="9">
        <v>10</v>
      </c>
      <c r="H15" s="9"/>
      <c r="I15" s="9">
        <v>10</v>
      </c>
      <c r="J15" s="9">
        <v>10</v>
      </c>
      <c r="K15" s="9">
        <v>10</v>
      </c>
      <c r="L15" s="9">
        <v>7</v>
      </c>
      <c r="M15" s="9">
        <v>10</v>
      </c>
      <c r="N15" s="9"/>
      <c r="O15" s="9">
        <v>8</v>
      </c>
      <c r="P15" s="9">
        <v>5</v>
      </c>
      <c r="Q15" s="9">
        <v>10</v>
      </c>
      <c r="R15" s="9">
        <v>10</v>
      </c>
      <c r="S15" s="9">
        <v>9</v>
      </c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15948</v>
      </c>
      <c r="B16" s="13">
        <v>100221</v>
      </c>
      <c r="C16" s="3" t="s">
        <v>14</v>
      </c>
      <c r="D16" s="3" t="s">
        <v>24</v>
      </c>
      <c r="E16" s="3">
        <v>10</v>
      </c>
      <c r="F16" s="9"/>
      <c r="G16" s="9">
        <v>10</v>
      </c>
      <c r="H16" s="9"/>
      <c r="I16" s="9">
        <v>10</v>
      </c>
      <c r="J16" s="9">
        <v>10</v>
      </c>
      <c r="K16" s="9">
        <v>9</v>
      </c>
      <c r="L16" s="9">
        <v>9</v>
      </c>
      <c r="M16" s="9">
        <v>5</v>
      </c>
      <c r="N16" s="9"/>
      <c r="O16" s="9">
        <v>10</v>
      </c>
      <c r="P16" s="9">
        <v>5</v>
      </c>
      <c r="Q16" s="9">
        <v>10</v>
      </c>
      <c r="R16" s="9">
        <v>6</v>
      </c>
      <c r="S16" s="9">
        <v>10</v>
      </c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15948</v>
      </c>
      <c r="B17" s="13">
        <v>100222</v>
      </c>
      <c r="C17" s="3" t="s">
        <v>14</v>
      </c>
      <c r="D17" s="3" t="s">
        <v>25</v>
      </c>
      <c r="E17" s="3">
        <v>10</v>
      </c>
      <c r="F17" s="9"/>
      <c r="G17" s="9">
        <v>8</v>
      </c>
      <c r="H17" s="9"/>
      <c r="I17" s="9">
        <v>10</v>
      </c>
      <c r="J17" s="9">
        <v>10</v>
      </c>
      <c r="K17" s="9">
        <v>10</v>
      </c>
      <c r="L17" s="9">
        <v>9</v>
      </c>
      <c r="M17" s="9">
        <v>10</v>
      </c>
      <c r="N17" s="9"/>
      <c r="O17" s="9">
        <v>6</v>
      </c>
      <c r="P17" s="9">
        <v>2</v>
      </c>
      <c r="Q17" s="9">
        <v>10</v>
      </c>
      <c r="R17" s="9">
        <v>10</v>
      </c>
      <c r="S17" s="9">
        <v>9</v>
      </c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15948</v>
      </c>
      <c r="B18" s="13">
        <v>100223</v>
      </c>
      <c r="C18" s="3" t="s">
        <v>14</v>
      </c>
      <c r="D18" s="3" t="s">
        <v>26</v>
      </c>
      <c r="E18" s="3">
        <v>20</v>
      </c>
      <c r="F18" s="9"/>
      <c r="G18" s="9">
        <v>18</v>
      </c>
      <c r="H18" s="9"/>
      <c r="I18" s="9">
        <v>16</v>
      </c>
      <c r="J18" s="9">
        <v>16</v>
      </c>
      <c r="K18" s="9">
        <v>20</v>
      </c>
      <c r="L18" s="9">
        <v>20</v>
      </c>
      <c r="M18" s="9">
        <v>16</v>
      </c>
      <c r="N18" s="9"/>
      <c r="O18" s="9">
        <v>10</v>
      </c>
      <c r="P18" s="9">
        <v>10</v>
      </c>
      <c r="Q18" s="9">
        <v>20</v>
      </c>
      <c r="R18" s="9">
        <v>16</v>
      </c>
      <c r="S18" s="9">
        <v>18</v>
      </c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15948</v>
      </c>
      <c r="B19" s="13">
        <v>100224</v>
      </c>
      <c r="C19" s="3" t="s">
        <v>14</v>
      </c>
      <c r="D19" s="3" t="s">
        <v>27</v>
      </c>
      <c r="E19" s="3">
        <v>30</v>
      </c>
      <c r="F19" s="9"/>
      <c r="G19" s="9">
        <v>28</v>
      </c>
      <c r="H19" s="9"/>
      <c r="I19" s="9">
        <v>25</v>
      </c>
      <c r="J19" s="9">
        <v>29</v>
      </c>
      <c r="K19" s="9">
        <v>28</v>
      </c>
      <c r="L19" s="9">
        <v>28</v>
      </c>
      <c r="M19" s="9">
        <v>20</v>
      </c>
      <c r="N19" s="9"/>
      <c r="O19" s="9">
        <v>20</v>
      </c>
      <c r="P19" s="9">
        <v>15</v>
      </c>
      <c r="Q19" s="9">
        <v>24</v>
      </c>
      <c r="R19" s="9">
        <v>15</v>
      </c>
      <c r="S19" s="9">
        <v>24</v>
      </c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15948</v>
      </c>
      <c r="B20" s="13">
        <v>100227</v>
      </c>
      <c r="C20" s="3" t="s">
        <v>14</v>
      </c>
      <c r="D20" s="3" t="s">
        <v>28</v>
      </c>
      <c r="E20" s="3">
        <v>10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3">
        <v>15948</v>
      </c>
      <c r="B21" s="13">
        <v>100228</v>
      </c>
      <c r="C21" s="3" t="s">
        <v>14</v>
      </c>
      <c r="D21" s="3" t="s">
        <v>29</v>
      </c>
      <c r="E21" s="3">
        <v>10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3">
        <v>15948</v>
      </c>
      <c r="B22" s="13">
        <v>100229</v>
      </c>
      <c r="C22" s="3" t="s">
        <v>14</v>
      </c>
      <c r="D22" s="3" t="s">
        <v>30</v>
      </c>
      <c r="E22" s="3">
        <v>20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>
      <c r="A23" s="13">
        <v>15948</v>
      </c>
      <c r="B23" s="13">
        <v>100230</v>
      </c>
      <c r="C23" s="3" t="s">
        <v>14</v>
      </c>
      <c r="D23" s="3" t="s">
        <v>31</v>
      </c>
      <c r="E23" s="3">
        <v>20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>
      <c r="A24" s="13">
        <v>15948</v>
      </c>
      <c r="B24" s="13">
        <v>100231</v>
      </c>
      <c r="C24" s="3" t="s">
        <v>14</v>
      </c>
      <c r="D24" s="3" t="s">
        <v>32</v>
      </c>
      <c r="E24" s="3">
        <v>10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2.75">
      <c r="A25" s="13">
        <v>15948</v>
      </c>
      <c r="B25" s="13">
        <v>100232</v>
      </c>
      <c r="C25" s="3" t="s">
        <v>14</v>
      </c>
      <c r="D25" s="3" t="s">
        <v>33</v>
      </c>
      <c r="E25" s="3">
        <v>10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ht="12.75">
      <c r="A26" s="13">
        <v>15948</v>
      </c>
      <c r="B26" s="13">
        <v>100233</v>
      </c>
      <c r="C26" s="14" t="s">
        <v>14</v>
      </c>
      <c r="D26" s="3" t="s">
        <v>34</v>
      </c>
      <c r="E26" s="3">
        <v>20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ht="12.75">
      <c r="A27" s="13">
        <v>15948</v>
      </c>
      <c r="B27" s="13">
        <v>100235</v>
      </c>
      <c r="C27" s="3" t="s">
        <v>14</v>
      </c>
      <c r="D27" s="3" t="s">
        <v>35</v>
      </c>
      <c r="E27" s="3">
        <v>100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ht="12.75">
      <c r="A28" s="13">
        <v>15948</v>
      </c>
      <c r="B28" s="13">
        <v>100217</v>
      </c>
      <c r="C28" s="15" t="s">
        <v>36</v>
      </c>
      <c r="D28" s="15" t="s">
        <v>37</v>
      </c>
      <c r="E28" s="15">
        <v>-10</v>
      </c>
      <c r="F28" s="16"/>
      <c r="G28" s="16">
        <v>-2</v>
      </c>
      <c r="H28" s="16"/>
      <c r="I28" s="16"/>
      <c r="J28" s="16">
        <v>-2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ht="12.75">
      <c r="A29" s="13">
        <v>15948</v>
      </c>
      <c r="B29" s="13">
        <v>100225</v>
      </c>
      <c r="C29" s="15" t="s">
        <v>36</v>
      </c>
      <c r="D29" s="15" t="s">
        <v>37</v>
      </c>
      <c r="E29" s="15">
        <v>-10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>
        <v>-2</v>
      </c>
      <c r="S29" s="16"/>
      <c r="T29" s="16"/>
      <c r="U29" s="16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ht="12.75">
      <c r="A30" s="13">
        <v>15948</v>
      </c>
      <c r="B30" s="13">
        <v>100234</v>
      </c>
      <c r="C30" s="15" t="s">
        <v>36</v>
      </c>
      <c r="D30" s="15" t="s">
        <v>37</v>
      </c>
      <c r="E30" s="15">
        <v>-10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ht="12.75">
      <c r="A31" s="13">
        <v>15948</v>
      </c>
      <c r="B31" s="13">
        <v>100236</v>
      </c>
      <c r="C31" s="15" t="s">
        <v>36</v>
      </c>
      <c r="D31" s="15" t="s">
        <v>38</v>
      </c>
      <c r="E31" s="15">
        <v>-10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ht="12.75">
      <c r="A32" s="13">
        <v>15948</v>
      </c>
      <c r="B32" s="13">
        <v>100237</v>
      </c>
      <c r="C32" s="15" t="s">
        <v>36</v>
      </c>
      <c r="D32" s="15" t="s">
        <v>39</v>
      </c>
      <c r="E32" s="15">
        <v>-50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3:78" ht="12.75">
      <c r="C34" t="s">
        <v>40</v>
      </c>
      <c r="E34">
        <f>SUMIF($E$6:$E$32,"&gt;0")</f>
        <v>400</v>
      </c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3:78" ht="12.75">
      <c r="C35" t="s">
        <v>41</v>
      </c>
      <c r="F35" s="17">
        <f>SUM($F$7:$F$32)</f>
        <v>0</v>
      </c>
      <c r="G35" s="17">
        <f>SUM($G$7:$G$32)</f>
        <v>92</v>
      </c>
      <c r="H35" s="17">
        <f>SUM($H$7:$H$32)</f>
        <v>0</v>
      </c>
      <c r="I35" s="17">
        <f>SUM($I$7:$I$32)</f>
        <v>85</v>
      </c>
      <c r="J35" s="17">
        <f>SUM($J$7:$J$32)</f>
        <v>93</v>
      </c>
      <c r="K35" s="17">
        <f>SUM($K$7:$K$32)</f>
        <v>93</v>
      </c>
      <c r="L35" s="17">
        <f>SUM($L$7:$L$32)</f>
        <v>89</v>
      </c>
      <c r="M35" s="17">
        <f>SUM($M$7:$M$32)</f>
        <v>81</v>
      </c>
      <c r="N35" s="17">
        <f>SUM($N$7:$N$32)</f>
        <v>0</v>
      </c>
      <c r="O35" s="17">
        <f>SUM($O$7:$O$32)</f>
        <v>72</v>
      </c>
      <c r="P35" s="17">
        <f>SUM($P$7:$P$32)</f>
        <v>49</v>
      </c>
      <c r="Q35" s="17">
        <f>SUM($Q$7:$Q$32)</f>
        <v>94</v>
      </c>
      <c r="R35" s="17">
        <f>SUM($R$7:$R$32)</f>
        <v>60</v>
      </c>
      <c r="S35" s="17">
        <f>SUM($S$7:$S$32)</f>
        <v>85</v>
      </c>
      <c r="T35" s="17">
        <f>SUM($T$7:$T$32)</f>
        <v>0</v>
      </c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4:78" ht="12.75">
      <c r="D36" t="s">
        <v>43</v>
      </c>
      <c r="E36" t="s">
        <v>44</v>
      </c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T7">
    <cfRule type="cellIs" priority="1" dxfId="5" operator="greaterThan" stopIfTrue="1">
      <formula>$E$7</formula>
    </cfRule>
    <cfRule type="cellIs" priority="2" dxfId="15" operator="equal" stopIfTrue="1">
      <formula>""</formula>
    </cfRule>
  </conditionalFormatting>
  <conditionalFormatting sqref="E8:T8">
    <cfRule type="cellIs" priority="3" dxfId="5" operator="greaterThan" stopIfTrue="1">
      <formula>$E$8</formula>
    </cfRule>
    <cfRule type="cellIs" priority="4" dxfId="15" operator="equal" stopIfTrue="1">
      <formula>""</formula>
    </cfRule>
  </conditionalFormatting>
  <conditionalFormatting sqref="E9:T9">
    <cfRule type="cellIs" priority="5" dxfId="5" operator="greaterThan" stopIfTrue="1">
      <formula>$E$9</formula>
    </cfRule>
    <cfRule type="cellIs" priority="6" dxfId="15" operator="equal" stopIfTrue="1">
      <formula>""</formula>
    </cfRule>
  </conditionalFormatting>
  <conditionalFormatting sqref="E10:T10">
    <cfRule type="cellIs" priority="7" dxfId="5" operator="greaterThan" stopIfTrue="1">
      <formula>$E$10</formula>
    </cfRule>
    <cfRule type="cellIs" priority="8" dxfId="15" operator="equal" stopIfTrue="1">
      <formula>""</formula>
    </cfRule>
  </conditionalFormatting>
  <conditionalFormatting sqref="E11:T11">
    <cfRule type="cellIs" priority="9" dxfId="5" operator="greaterThan" stopIfTrue="1">
      <formula>$E$11</formula>
    </cfRule>
    <cfRule type="cellIs" priority="10" dxfId="15" operator="equal" stopIfTrue="1">
      <formula>""</formula>
    </cfRule>
  </conditionalFormatting>
  <conditionalFormatting sqref="E12:T12">
    <cfRule type="cellIs" priority="11" dxfId="5" operator="greaterThan" stopIfTrue="1">
      <formula>$E$12</formula>
    </cfRule>
    <cfRule type="cellIs" priority="12" dxfId="15" operator="equal" stopIfTrue="1">
      <formula>""</formula>
    </cfRule>
  </conditionalFormatting>
  <conditionalFormatting sqref="E13:T13">
    <cfRule type="cellIs" priority="13" dxfId="5" operator="greaterThan" stopIfTrue="1">
      <formula>$E$13</formula>
    </cfRule>
    <cfRule type="cellIs" priority="14" dxfId="15" operator="equal" stopIfTrue="1">
      <formula>""</formula>
    </cfRule>
  </conditionalFormatting>
  <conditionalFormatting sqref="E14:T14">
    <cfRule type="cellIs" priority="15" dxfId="5" operator="greaterThan" stopIfTrue="1">
      <formula>$E$14</formula>
    </cfRule>
    <cfRule type="cellIs" priority="16" dxfId="15" operator="equal" stopIfTrue="1">
      <formula>""</formula>
    </cfRule>
  </conditionalFormatting>
  <conditionalFormatting sqref="E15:T15">
    <cfRule type="cellIs" priority="17" dxfId="5" operator="greaterThan" stopIfTrue="1">
      <formula>$E$15</formula>
    </cfRule>
    <cfRule type="cellIs" priority="18" dxfId="15" operator="equal" stopIfTrue="1">
      <formula>""</formula>
    </cfRule>
  </conditionalFormatting>
  <conditionalFormatting sqref="E16:T16">
    <cfRule type="cellIs" priority="19" dxfId="5" operator="greaterThan" stopIfTrue="1">
      <formula>$E$16</formula>
    </cfRule>
    <cfRule type="cellIs" priority="20" dxfId="15" operator="equal" stopIfTrue="1">
      <formula>""</formula>
    </cfRule>
  </conditionalFormatting>
  <conditionalFormatting sqref="E17:T17">
    <cfRule type="cellIs" priority="21" dxfId="5" operator="greaterThan" stopIfTrue="1">
      <formula>$E$17</formula>
    </cfRule>
    <cfRule type="cellIs" priority="22" dxfId="15" operator="equal" stopIfTrue="1">
      <formula>""</formula>
    </cfRule>
  </conditionalFormatting>
  <conditionalFormatting sqref="E18:T18">
    <cfRule type="cellIs" priority="23" dxfId="5" operator="greaterThan" stopIfTrue="1">
      <formula>$E$18</formula>
    </cfRule>
    <cfRule type="cellIs" priority="24" dxfId="15" operator="equal" stopIfTrue="1">
      <formula>""</formula>
    </cfRule>
  </conditionalFormatting>
  <conditionalFormatting sqref="E19:T19">
    <cfRule type="cellIs" priority="25" dxfId="5" operator="greaterThan" stopIfTrue="1">
      <formula>$E$19</formula>
    </cfRule>
    <cfRule type="cellIs" priority="26" dxfId="15" operator="equal" stopIfTrue="1">
      <formula>""</formula>
    </cfRule>
  </conditionalFormatting>
  <conditionalFormatting sqref="E20:T20">
    <cfRule type="cellIs" priority="27" dxfId="5" operator="greaterThan" stopIfTrue="1">
      <formula>$E$20</formula>
    </cfRule>
    <cfRule type="cellIs" priority="28" dxfId="15" operator="equal" stopIfTrue="1">
      <formula>""</formula>
    </cfRule>
  </conditionalFormatting>
  <conditionalFormatting sqref="E21:T21">
    <cfRule type="cellIs" priority="29" dxfId="5" operator="greaterThan" stopIfTrue="1">
      <formula>$E$21</formula>
    </cfRule>
    <cfRule type="cellIs" priority="30" dxfId="15" operator="equal" stopIfTrue="1">
      <formula>""</formula>
    </cfRule>
  </conditionalFormatting>
  <conditionalFormatting sqref="E22:T22">
    <cfRule type="cellIs" priority="31" dxfId="5" operator="greaterThan" stopIfTrue="1">
      <formula>$E$22</formula>
    </cfRule>
    <cfRule type="cellIs" priority="32" dxfId="15" operator="equal" stopIfTrue="1">
      <formula>""</formula>
    </cfRule>
  </conditionalFormatting>
  <conditionalFormatting sqref="E23:T23">
    <cfRule type="cellIs" priority="33" dxfId="5" operator="greaterThan" stopIfTrue="1">
      <formula>$E$23</formula>
    </cfRule>
    <cfRule type="cellIs" priority="34" dxfId="15" operator="equal" stopIfTrue="1">
      <formula>""</formula>
    </cfRule>
  </conditionalFormatting>
  <conditionalFormatting sqref="E24:T24">
    <cfRule type="cellIs" priority="35" dxfId="5" operator="greaterThan" stopIfTrue="1">
      <formula>$E$24</formula>
    </cfRule>
    <cfRule type="cellIs" priority="36" dxfId="15" operator="equal" stopIfTrue="1">
      <formula>""</formula>
    </cfRule>
  </conditionalFormatting>
  <conditionalFormatting sqref="E25:T25">
    <cfRule type="cellIs" priority="37" dxfId="5" operator="greaterThan" stopIfTrue="1">
      <formula>$E$25</formula>
    </cfRule>
    <cfRule type="cellIs" priority="38" dxfId="15" operator="equal" stopIfTrue="1">
      <formula>""</formula>
    </cfRule>
  </conditionalFormatting>
  <conditionalFormatting sqref="E26:T26">
    <cfRule type="cellIs" priority="39" dxfId="5" operator="greaterThan" stopIfTrue="1">
      <formula>$E$26</formula>
    </cfRule>
    <cfRule type="cellIs" priority="40" dxfId="15" operator="equal" stopIfTrue="1">
      <formula>""</formula>
    </cfRule>
  </conditionalFormatting>
  <conditionalFormatting sqref="E27:T27">
    <cfRule type="cellIs" priority="41" dxfId="5" operator="greaterThan" stopIfTrue="1">
      <formula>$E$27</formula>
    </cfRule>
  </conditionalFormatting>
  <conditionalFormatting sqref="E27:T27">
    <cfRule type="cellIs" priority="42" dxfId="15" operator="equal" stopIfTrue="1">
      <formula>""</formula>
    </cfRule>
  </conditionalFormatting>
  <conditionalFormatting sqref="E28:T28">
    <cfRule type="cellIs" priority="43" dxfId="5" operator="lessThan" stopIfTrue="1">
      <formula>$E$28</formula>
    </cfRule>
  </conditionalFormatting>
  <conditionalFormatting sqref="E28:T28">
    <cfRule type="cellIs" priority="44" dxfId="5" operator="greaterThan" stopIfTrue="1">
      <formula>0</formula>
    </cfRule>
  </conditionalFormatting>
  <conditionalFormatting sqref="E29:T29">
    <cfRule type="cellIs" priority="45" dxfId="5" operator="lessThan" stopIfTrue="1">
      <formula>$E$29</formula>
    </cfRule>
  </conditionalFormatting>
  <conditionalFormatting sqref="E29:T29">
    <cfRule type="cellIs" priority="46" dxfId="5" operator="greaterThan" stopIfTrue="1">
      <formula>0</formula>
    </cfRule>
  </conditionalFormatting>
  <conditionalFormatting sqref="E30:T30">
    <cfRule type="cellIs" priority="47" dxfId="5" operator="lessThan" stopIfTrue="1">
      <formula>$E$30</formula>
    </cfRule>
  </conditionalFormatting>
  <conditionalFormatting sqref="E30:T30">
    <cfRule type="cellIs" priority="48" dxfId="5" operator="greaterThan" stopIfTrue="1">
      <formula>0</formula>
    </cfRule>
  </conditionalFormatting>
  <conditionalFormatting sqref="E31:T31">
    <cfRule type="cellIs" priority="49" dxfId="5" operator="lessThan" stopIfTrue="1">
      <formula>$E$31</formula>
    </cfRule>
  </conditionalFormatting>
  <conditionalFormatting sqref="E31:T31">
    <cfRule type="cellIs" priority="50" dxfId="5" operator="greaterThan" stopIfTrue="1">
      <formula>0</formula>
    </cfRule>
  </conditionalFormatting>
  <conditionalFormatting sqref="E32:T32">
    <cfRule type="cellIs" priority="51" dxfId="5" operator="lessThan" stopIfTrue="1">
      <formula>$E$32</formula>
    </cfRule>
  </conditionalFormatting>
  <conditionalFormatting sqref="E32:T32">
    <cfRule type="cellIs" priority="52" dxfId="5" operator="greaterThan" stopIfTrue="1">
      <formula>0</formula>
    </cfRule>
  </conditionalFormatting>
  <conditionalFormatting sqref="C35:T35">
    <cfRule type="cellIs" priority="53" dxfId="4" operator="equal" stopIfTrue="1">
      <formula>$D$37</formula>
    </cfRule>
  </conditionalFormatting>
  <conditionalFormatting sqref="C35:T35">
    <cfRule type="cellIs" priority="54" dxfId="3" operator="equal" stopIfTrue="1">
      <formula>$D$38</formula>
    </cfRule>
  </conditionalFormatting>
  <conditionalFormatting sqref="C35:T35">
    <cfRule type="cellIs" priority="55" dxfId="2" operator="equal" stopIfTrue="1">
      <formula>$D$39</formula>
    </cfRule>
  </conditionalFormatting>
  <conditionalFormatting sqref="C35:T35">
    <cfRule type="cellIs" priority="56" dxfId="1" operator="equal" stopIfTrue="1">
      <formula>$D$40</formula>
    </cfRule>
  </conditionalFormatting>
  <conditionalFormatting sqref="C35:T35">
    <cfRule type="cellIs" priority="57" dxfId="0" operator="equal" stopIfTrue="1">
      <formula>$D$41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K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S39" sqref="S39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49</v>
      </c>
    </row>
    <row r="6" spans="1:20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5123</v>
      </c>
      <c r="G6" s="1">
        <v>5124</v>
      </c>
      <c r="H6" s="1">
        <v>5125</v>
      </c>
      <c r="I6" s="1">
        <v>5126</v>
      </c>
      <c r="J6" s="1">
        <v>5206</v>
      </c>
      <c r="K6" s="1">
        <v>5240</v>
      </c>
      <c r="L6" s="1">
        <v>5241</v>
      </c>
      <c r="M6" s="1">
        <v>5244</v>
      </c>
      <c r="N6" s="1">
        <v>5246</v>
      </c>
      <c r="O6" s="1">
        <v>5247</v>
      </c>
      <c r="P6" s="1">
        <v>5250</v>
      </c>
      <c r="Q6" s="1">
        <v>5251</v>
      </c>
      <c r="R6" s="1">
        <v>5292</v>
      </c>
      <c r="S6" s="1">
        <v>5293</v>
      </c>
      <c r="T6" s="1">
        <v>5355</v>
      </c>
    </row>
    <row r="7" spans="1:78" ht="12.75">
      <c r="A7" s="13">
        <v>15948</v>
      </c>
      <c r="B7" s="13">
        <v>100210</v>
      </c>
      <c r="C7" s="12" t="s">
        <v>14</v>
      </c>
      <c r="D7" s="3" t="s">
        <v>15</v>
      </c>
      <c r="E7" s="3">
        <v>20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15948</v>
      </c>
      <c r="B8" s="13">
        <v>100211</v>
      </c>
      <c r="C8" s="3" t="s">
        <v>14</v>
      </c>
      <c r="D8" s="3" t="s">
        <v>16</v>
      </c>
      <c r="E8" s="3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15948</v>
      </c>
      <c r="B9" s="13">
        <v>100212</v>
      </c>
      <c r="C9" s="3" t="s">
        <v>14</v>
      </c>
      <c r="D9" s="3" t="s">
        <v>17</v>
      </c>
      <c r="E9" s="3">
        <v>10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15948</v>
      </c>
      <c r="B10" s="13">
        <v>100213</v>
      </c>
      <c r="C10" s="3" t="s">
        <v>14</v>
      </c>
      <c r="D10" s="3" t="s">
        <v>18</v>
      </c>
      <c r="E10" s="3">
        <v>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15948</v>
      </c>
      <c r="B11" s="13">
        <v>100214</v>
      </c>
      <c r="C11" s="3" t="s">
        <v>14</v>
      </c>
      <c r="D11" s="3" t="s">
        <v>19</v>
      </c>
      <c r="E11" s="3">
        <v>10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15948</v>
      </c>
      <c r="B12" s="13">
        <v>100215</v>
      </c>
      <c r="C12" s="3" t="s">
        <v>14</v>
      </c>
      <c r="D12" s="3" t="s">
        <v>20</v>
      </c>
      <c r="E12" s="3">
        <v>10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15948</v>
      </c>
      <c r="B13" s="13">
        <v>100216</v>
      </c>
      <c r="C13" s="3" t="s">
        <v>14</v>
      </c>
      <c r="D13" s="3" t="s">
        <v>21</v>
      </c>
      <c r="E13" s="3">
        <v>20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15948</v>
      </c>
      <c r="B14" s="13">
        <v>100219</v>
      </c>
      <c r="C14" s="3" t="s">
        <v>14</v>
      </c>
      <c r="D14" s="3" t="s">
        <v>22</v>
      </c>
      <c r="E14" s="3">
        <v>20</v>
      </c>
      <c r="F14" s="9"/>
      <c r="G14" s="9">
        <v>20</v>
      </c>
      <c r="H14" s="9"/>
      <c r="I14" s="9">
        <v>14</v>
      </c>
      <c r="J14" s="9">
        <v>20</v>
      </c>
      <c r="K14" s="9">
        <v>16</v>
      </c>
      <c r="L14" s="9">
        <v>16</v>
      </c>
      <c r="M14" s="9">
        <v>20</v>
      </c>
      <c r="N14" s="9"/>
      <c r="O14" s="9">
        <v>18</v>
      </c>
      <c r="P14" s="9">
        <v>12</v>
      </c>
      <c r="Q14" s="9">
        <v>15</v>
      </c>
      <c r="R14" s="9">
        <v>5</v>
      </c>
      <c r="S14" s="9">
        <v>15</v>
      </c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15948</v>
      </c>
      <c r="B15" s="13">
        <v>100220</v>
      </c>
      <c r="C15" s="3" t="s">
        <v>14</v>
      </c>
      <c r="D15" s="3" t="s">
        <v>23</v>
      </c>
      <c r="E15" s="3">
        <v>10</v>
      </c>
      <c r="F15" s="9"/>
      <c r="G15" s="9">
        <v>10</v>
      </c>
      <c r="H15" s="9"/>
      <c r="I15" s="9">
        <v>8</v>
      </c>
      <c r="J15" s="9">
        <v>10</v>
      </c>
      <c r="K15" s="9">
        <v>10</v>
      </c>
      <c r="L15" s="9">
        <v>7</v>
      </c>
      <c r="M15" s="9">
        <v>10</v>
      </c>
      <c r="N15" s="9"/>
      <c r="O15" s="9">
        <v>8</v>
      </c>
      <c r="P15" s="9">
        <v>6</v>
      </c>
      <c r="Q15" s="9">
        <v>10</v>
      </c>
      <c r="R15" s="9">
        <v>10</v>
      </c>
      <c r="S15" s="9">
        <v>9</v>
      </c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15948</v>
      </c>
      <c r="B16" s="13">
        <v>100221</v>
      </c>
      <c r="C16" s="3" t="s">
        <v>14</v>
      </c>
      <c r="D16" s="3" t="s">
        <v>24</v>
      </c>
      <c r="E16" s="3">
        <v>10</v>
      </c>
      <c r="F16" s="9"/>
      <c r="G16" s="9">
        <v>10</v>
      </c>
      <c r="H16" s="9"/>
      <c r="I16" s="9">
        <v>10</v>
      </c>
      <c r="J16" s="9">
        <v>10</v>
      </c>
      <c r="K16" s="9">
        <v>9</v>
      </c>
      <c r="L16" s="9">
        <v>9</v>
      </c>
      <c r="M16" s="9">
        <v>5</v>
      </c>
      <c r="N16" s="9"/>
      <c r="O16" s="9">
        <v>10</v>
      </c>
      <c r="P16" s="9">
        <v>5</v>
      </c>
      <c r="Q16" s="9">
        <v>10</v>
      </c>
      <c r="R16" s="9">
        <v>6</v>
      </c>
      <c r="S16" s="9">
        <v>10</v>
      </c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15948</v>
      </c>
      <c r="B17" s="13">
        <v>100222</v>
      </c>
      <c r="C17" s="3" t="s">
        <v>14</v>
      </c>
      <c r="D17" s="3" t="s">
        <v>25</v>
      </c>
      <c r="E17" s="3">
        <v>10</v>
      </c>
      <c r="F17" s="9"/>
      <c r="G17" s="9">
        <v>8</v>
      </c>
      <c r="H17" s="9"/>
      <c r="I17" s="9">
        <v>10</v>
      </c>
      <c r="J17" s="9">
        <v>10</v>
      </c>
      <c r="K17" s="9">
        <v>10</v>
      </c>
      <c r="L17" s="9">
        <v>10</v>
      </c>
      <c r="M17" s="9">
        <v>10</v>
      </c>
      <c r="N17" s="9"/>
      <c r="O17" s="9">
        <v>6</v>
      </c>
      <c r="P17" s="9">
        <v>2</v>
      </c>
      <c r="Q17" s="9">
        <v>10</v>
      </c>
      <c r="R17" s="9">
        <v>10</v>
      </c>
      <c r="S17" s="9">
        <v>9</v>
      </c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15948</v>
      </c>
      <c r="B18" s="13">
        <v>100223</v>
      </c>
      <c r="C18" s="3" t="s">
        <v>14</v>
      </c>
      <c r="D18" s="3" t="s">
        <v>26</v>
      </c>
      <c r="E18" s="3">
        <v>20</v>
      </c>
      <c r="F18" s="9"/>
      <c r="G18" s="9">
        <v>18</v>
      </c>
      <c r="H18" s="9"/>
      <c r="I18" s="9">
        <v>16</v>
      </c>
      <c r="J18" s="9">
        <v>16</v>
      </c>
      <c r="K18" s="9">
        <v>20</v>
      </c>
      <c r="L18" s="9">
        <v>20</v>
      </c>
      <c r="M18" s="9">
        <v>16</v>
      </c>
      <c r="N18" s="9"/>
      <c r="O18" s="9">
        <v>10</v>
      </c>
      <c r="P18" s="9">
        <v>10</v>
      </c>
      <c r="Q18" s="9">
        <v>20</v>
      </c>
      <c r="R18" s="9">
        <v>16</v>
      </c>
      <c r="S18" s="9">
        <v>18</v>
      </c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15948</v>
      </c>
      <c r="B19" s="13">
        <v>100224</v>
      </c>
      <c r="C19" s="3" t="s">
        <v>14</v>
      </c>
      <c r="D19" s="3" t="s">
        <v>27</v>
      </c>
      <c r="E19" s="3">
        <v>30</v>
      </c>
      <c r="F19" s="9"/>
      <c r="G19" s="9">
        <v>28</v>
      </c>
      <c r="H19" s="9"/>
      <c r="I19" s="9">
        <v>25</v>
      </c>
      <c r="J19" s="9">
        <v>29</v>
      </c>
      <c r="K19" s="9">
        <v>28</v>
      </c>
      <c r="L19" s="9">
        <v>28</v>
      </c>
      <c r="M19" s="9">
        <v>20</v>
      </c>
      <c r="N19" s="9"/>
      <c r="O19" s="9">
        <v>20</v>
      </c>
      <c r="P19" s="9">
        <v>15</v>
      </c>
      <c r="Q19" s="9">
        <v>25</v>
      </c>
      <c r="R19" s="9">
        <v>15</v>
      </c>
      <c r="S19" s="9">
        <v>25</v>
      </c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15948</v>
      </c>
      <c r="B20" s="13">
        <v>100227</v>
      </c>
      <c r="C20" s="3" t="s">
        <v>14</v>
      </c>
      <c r="D20" s="3" t="s">
        <v>28</v>
      </c>
      <c r="E20" s="3">
        <v>10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3">
        <v>15948</v>
      </c>
      <c r="B21" s="13">
        <v>100228</v>
      </c>
      <c r="C21" s="3" t="s">
        <v>14</v>
      </c>
      <c r="D21" s="3" t="s">
        <v>29</v>
      </c>
      <c r="E21" s="3">
        <v>10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3">
        <v>15948</v>
      </c>
      <c r="B22" s="13">
        <v>100229</v>
      </c>
      <c r="C22" s="3" t="s">
        <v>14</v>
      </c>
      <c r="D22" s="3" t="s">
        <v>30</v>
      </c>
      <c r="E22" s="3">
        <v>20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>
      <c r="A23" s="13">
        <v>15948</v>
      </c>
      <c r="B23" s="13">
        <v>100230</v>
      </c>
      <c r="C23" s="3" t="s">
        <v>14</v>
      </c>
      <c r="D23" s="3" t="s">
        <v>31</v>
      </c>
      <c r="E23" s="3">
        <v>20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>
      <c r="A24" s="13">
        <v>15948</v>
      </c>
      <c r="B24" s="13">
        <v>100231</v>
      </c>
      <c r="C24" s="3" t="s">
        <v>14</v>
      </c>
      <c r="D24" s="3" t="s">
        <v>32</v>
      </c>
      <c r="E24" s="3">
        <v>10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2.75">
      <c r="A25" s="13">
        <v>15948</v>
      </c>
      <c r="B25" s="13">
        <v>100232</v>
      </c>
      <c r="C25" s="3" t="s">
        <v>14</v>
      </c>
      <c r="D25" s="3" t="s">
        <v>33</v>
      </c>
      <c r="E25" s="3">
        <v>10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ht="12.75">
      <c r="A26" s="13">
        <v>15948</v>
      </c>
      <c r="B26" s="13">
        <v>100233</v>
      </c>
      <c r="C26" s="14" t="s">
        <v>14</v>
      </c>
      <c r="D26" s="3" t="s">
        <v>34</v>
      </c>
      <c r="E26" s="3">
        <v>20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ht="12.75">
      <c r="A27" s="13">
        <v>15948</v>
      </c>
      <c r="B27" s="13">
        <v>100235</v>
      </c>
      <c r="C27" s="3" t="s">
        <v>14</v>
      </c>
      <c r="D27" s="3" t="s">
        <v>35</v>
      </c>
      <c r="E27" s="3">
        <v>100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ht="12.75">
      <c r="A28" s="13">
        <v>15948</v>
      </c>
      <c r="B28" s="13">
        <v>100217</v>
      </c>
      <c r="C28" s="15" t="s">
        <v>36</v>
      </c>
      <c r="D28" s="15" t="s">
        <v>37</v>
      </c>
      <c r="E28" s="15">
        <v>-10</v>
      </c>
      <c r="F28" s="16"/>
      <c r="G28" s="16">
        <v>-2</v>
      </c>
      <c r="H28" s="16"/>
      <c r="I28" s="16"/>
      <c r="J28" s="16">
        <v>-2</v>
      </c>
      <c r="K28" s="16"/>
      <c r="L28" s="16"/>
      <c r="M28" s="16"/>
      <c r="N28" s="16"/>
      <c r="O28" s="16"/>
      <c r="P28" s="16"/>
      <c r="Q28" s="16"/>
      <c r="R28" s="16">
        <v>-2</v>
      </c>
      <c r="S28" s="16"/>
      <c r="T28" s="16"/>
      <c r="U28" s="16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ht="12.75">
      <c r="A29" s="13">
        <v>15948</v>
      </c>
      <c r="B29" s="13">
        <v>100225</v>
      </c>
      <c r="C29" s="15" t="s">
        <v>36</v>
      </c>
      <c r="D29" s="15" t="s">
        <v>37</v>
      </c>
      <c r="E29" s="15">
        <v>-10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ht="12.75">
      <c r="A30" s="13">
        <v>15948</v>
      </c>
      <c r="B30" s="13">
        <v>100234</v>
      </c>
      <c r="C30" s="15" t="s">
        <v>36</v>
      </c>
      <c r="D30" s="15" t="s">
        <v>37</v>
      </c>
      <c r="E30" s="15">
        <v>-10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ht="12.75">
      <c r="A31" s="13">
        <v>15948</v>
      </c>
      <c r="B31" s="13">
        <v>100236</v>
      </c>
      <c r="C31" s="15" t="s">
        <v>36</v>
      </c>
      <c r="D31" s="15" t="s">
        <v>38</v>
      </c>
      <c r="E31" s="15">
        <v>-10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ht="12.75">
      <c r="A32" s="13">
        <v>15948</v>
      </c>
      <c r="B32" s="13">
        <v>100237</v>
      </c>
      <c r="C32" s="15" t="s">
        <v>36</v>
      </c>
      <c r="D32" s="15" t="s">
        <v>39</v>
      </c>
      <c r="E32" s="15">
        <v>-50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3:78" ht="12.75">
      <c r="C34" t="s">
        <v>40</v>
      </c>
      <c r="E34">
        <f>SUMIF($E$6:$E$32,"&gt;0")</f>
        <v>400</v>
      </c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3:78" ht="12.75">
      <c r="C35" t="s">
        <v>41</v>
      </c>
      <c r="F35" s="17">
        <f>SUM($F$7:$F$32)</f>
        <v>0</v>
      </c>
      <c r="G35" s="17">
        <f>SUM($G$7:$G$32)</f>
        <v>92</v>
      </c>
      <c r="H35" s="17">
        <f>SUM($H$7:$H$32)</f>
        <v>0</v>
      </c>
      <c r="I35" s="17">
        <f>SUM($I$7:$I$32)</f>
        <v>83</v>
      </c>
      <c r="J35" s="17">
        <f>SUM($J$7:$J$32)</f>
        <v>93</v>
      </c>
      <c r="K35" s="17">
        <f>SUM($K$7:$K$32)</f>
        <v>93</v>
      </c>
      <c r="L35" s="17">
        <f>SUM($L$7:$L$32)</f>
        <v>90</v>
      </c>
      <c r="M35" s="17">
        <f>SUM($M$7:$M$32)</f>
        <v>81</v>
      </c>
      <c r="N35" s="17">
        <f>SUM($N$7:$N$32)</f>
        <v>0</v>
      </c>
      <c r="O35" s="17">
        <f>SUM($O$7:$O$32)</f>
        <v>72</v>
      </c>
      <c r="P35" s="17">
        <f>SUM($P$7:$P$32)</f>
        <v>50</v>
      </c>
      <c r="Q35" s="17">
        <f>SUM($Q$7:$Q$32)</f>
        <v>90</v>
      </c>
      <c r="R35" s="17">
        <f>SUM($R$7:$R$32)</f>
        <v>60</v>
      </c>
      <c r="S35" s="17">
        <f>SUM($S$7:$S$32)</f>
        <v>86</v>
      </c>
      <c r="T35" s="17">
        <f>SUM($T$7:$T$32)</f>
        <v>0</v>
      </c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4:78" ht="12.75">
      <c r="D36" t="s">
        <v>43</v>
      </c>
      <c r="E36" t="s">
        <v>44</v>
      </c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T7">
    <cfRule type="cellIs" priority="1" dxfId="5" operator="greaterThan" stopIfTrue="1">
      <formula>$E$7</formula>
    </cfRule>
    <cfRule type="cellIs" priority="2" dxfId="15" operator="equal" stopIfTrue="1">
      <formula>""</formula>
    </cfRule>
  </conditionalFormatting>
  <conditionalFormatting sqref="E8:T8">
    <cfRule type="cellIs" priority="3" dxfId="5" operator="greaterThan" stopIfTrue="1">
      <formula>$E$8</formula>
    </cfRule>
    <cfRule type="cellIs" priority="4" dxfId="15" operator="equal" stopIfTrue="1">
      <formula>""</formula>
    </cfRule>
  </conditionalFormatting>
  <conditionalFormatting sqref="E9:T9">
    <cfRule type="cellIs" priority="5" dxfId="5" operator="greaterThan" stopIfTrue="1">
      <formula>$E$9</formula>
    </cfRule>
    <cfRule type="cellIs" priority="6" dxfId="15" operator="equal" stopIfTrue="1">
      <formula>""</formula>
    </cfRule>
  </conditionalFormatting>
  <conditionalFormatting sqref="E10:T10">
    <cfRule type="cellIs" priority="7" dxfId="5" operator="greaterThan" stopIfTrue="1">
      <formula>$E$10</formula>
    </cfRule>
    <cfRule type="cellIs" priority="8" dxfId="15" operator="equal" stopIfTrue="1">
      <formula>""</formula>
    </cfRule>
  </conditionalFormatting>
  <conditionalFormatting sqref="E11:T11">
    <cfRule type="cellIs" priority="9" dxfId="5" operator="greaterThan" stopIfTrue="1">
      <formula>$E$11</formula>
    </cfRule>
    <cfRule type="cellIs" priority="10" dxfId="15" operator="equal" stopIfTrue="1">
      <formula>""</formula>
    </cfRule>
  </conditionalFormatting>
  <conditionalFormatting sqref="E12:T12">
    <cfRule type="cellIs" priority="11" dxfId="5" operator="greaterThan" stopIfTrue="1">
      <formula>$E$12</formula>
    </cfRule>
    <cfRule type="cellIs" priority="12" dxfId="15" operator="equal" stopIfTrue="1">
      <formula>""</formula>
    </cfRule>
  </conditionalFormatting>
  <conditionalFormatting sqref="E13:T13">
    <cfRule type="cellIs" priority="13" dxfId="5" operator="greaterThan" stopIfTrue="1">
      <formula>$E$13</formula>
    </cfRule>
    <cfRule type="cellIs" priority="14" dxfId="15" operator="equal" stopIfTrue="1">
      <formula>""</formula>
    </cfRule>
  </conditionalFormatting>
  <conditionalFormatting sqref="E14:T14">
    <cfRule type="cellIs" priority="15" dxfId="5" operator="greaterThan" stopIfTrue="1">
      <formula>$E$14</formula>
    </cfRule>
    <cfRule type="cellIs" priority="16" dxfId="15" operator="equal" stopIfTrue="1">
      <formula>""</formula>
    </cfRule>
  </conditionalFormatting>
  <conditionalFormatting sqref="E15:T15">
    <cfRule type="cellIs" priority="17" dxfId="5" operator="greaterThan" stopIfTrue="1">
      <formula>$E$15</formula>
    </cfRule>
    <cfRule type="cellIs" priority="18" dxfId="15" operator="equal" stopIfTrue="1">
      <formula>""</formula>
    </cfRule>
  </conditionalFormatting>
  <conditionalFormatting sqref="E16:T16">
    <cfRule type="cellIs" priority="19" dxfId="5" operator="greaterThan" stopIfTrue="1">
      <formula>$E$16</formula>
    </cfRule>
    <cfRule type="cellIs" priority="20" dxfId="15" operator="equal" stopIfTrue="1">
      <formula>""</formula>
    </cfRule>
  </conditionalFormatting>
  <conditionalFormatting sqref="E17:T17">
    <cfRule type="cellIs" priority="21" dxfId="5" operator="greaterThan" stopIfTrue="1">
      <formula>$E$17</formula>
    </cfRule>
    <cfRule type="cellIs" priority="22" dxfId="15" operator="equal" stopIfTrue="1">
      <formula>""</formula>
    </cfRule>
  </conditionalFormatting>
  <conditionalFormatting sqref="E18:T18">
    <cfRule type="cellIs" priority="23" dxfId="5" operator="greaterThan" stopIfTrue="1">
      <formula>$E$18</formula>
    </cfRule>
    <cfRule type="cellIs" priority="24" dxfId="15" operator="equal" stopIfTrue="1">
      <formula>""</formula>
    </cfRule>
  </conditionalFormatting>
  <conditionalFormatting sqref="E19:T19">
    <cfRule type="cellIs" priority="25" dxfId="5" operator="greaterThan" stopIfTrue="1">
      <formula>$E$19</formula>
    </cfRule>
    <cfRule type="cellIs" priority="26" dxfId="15" operator="equal" stopIfTrue="1">
      <formula>""</formula>
    </cfRule>
  </conditionalFormatting>
  <conditionalFormatting sqref="E20:T20">
    <cfRule type="cellIs" priority="27" dxfId="5" operator="greaterThan" stopIfTrue="1">
      <formula>$E$20</formula>
    </cfRule>
    <cfRule type="cellIs" priority="28" dxfId="15" operator="equal" stopIfTrue="1">
      <formula>""</formula>
    </cfRule>
  </conditionalFormatting>
  <conditionalFormatting sqref="E21:T21">
    <cfRule type="cellIs" priority="29" dxfId="5" operator="greaterThan" stopIfTrue="1">
      <formula>$E$21</formula>
    </cfRule>
    <cfRule type="cellIs" priority="30" dxfId="15" operator="equal" stopIfTrue="1">
      <formula>""</formula>
    </cfRule>
  </conditionalFormatting>
  <conditionalFormatting sqref="E22:T22">
    <cfRule type="cellIs" priority="31" dxfId="5" operator="greaterThan" stopIfTrue="1">
      <formula>$E$22</formula>
    </cfRule>
    <cfRule type="cellIs" priority="32" dxfId="15" operator="equal" stopIfTrue="1">
      <formula>""</formula>
    </cfRule>
  </conditionalFormatting>
  <conditionalFormatting sqref="E23:T23">
    <cfRule type="cellIs" priority="33" dxfId="5" operator="greaterThan" stopIfTrue="1">
      <formula>$E$23</formula>
    </cfRule>
    <cfRule type="cellIs" priority="34" dxfId="15" operator="equal" stopIfTrue="1">
      <formula>""</formula>
    </cfRule>
  </conditionalFormatting>
  <conditionalFormatting sqref="E24:T24">
    <cfRule type="cellIs" priority="35" dxfId="5" operator="greaterThan" stopIfTrue="1">
      <formula>$E$24</formula>
    </cfRule>
    <cfRule type="cellIs" priority="36" dxfId="15" operator="equal" stopIfTrue="1">
      <formula>""</formula>
    </cfRule>
  </conditionalFormatting>
  <conditionalFormatting sqref="E25:T25">
    <cfRule type="cellIs" priority="37" dxfId="5" operator="greaterThan" stopIfTrue="1">
      <formula>$E$25</formula>
    </cfRule>
    <cfRule type="cellIs" priority="38" dxfId="15" operator="equal" stopIfTrue="1">
      <formula>""</formula>
    </cfRule>
  </conditionalFormatting>
  <conditionalFormatting sqref="E26:T26">
    <cfRule type="cellIs" priority="39" dxfId="5" operator="greaterThan" stopIfTrue="1">
      <formula>$E$26</formula>
    </cfRule>
    <cfRule type="cellIs" priority="40" dxfId="15" operator="equal" stopIfTrue="1">
      <formula>""</formula>
    </cfRule>
  </conditionalFormatting>
  <conditionalFormatting sqref="E27:T27">
    <cfRule type="cellIs" priority="41" dxfId="5" operator="greaterThan" stopIfTrue="1">
      <formula>$E$27</formula>
    </cfRule>
  </conditionalFormatting>
  <conditionalFormatting sqref="E27:T27">
    <cfRule type="cellIs" priority="42" dxfId="15" operator="equal" stopIfTrue="1">
      <formula>""</formula>
    </cfRule>
  </conditionalFormatting>
  <conditionalFormatting sqref="E28:T28">
    <cfRule type="cellIs" priority="43" dxfId="5" operator="lessThan" stopIfTrue="1">
      <formula>$E$28</formula>
    </cfRule>
  </conditionalFormatting>
  <conditionalFormatting sqref="E28:T28">
    <cfRule type="cellIs" priority="44" dxfId="5" operator="greaterThan" stopIfTrue="1">
      <formula>0</formula>
    </cfRule>
  </conditionalFormatting>
  <conditionalFormatting sqref="E29:T29">
    <cfRule type="cellIs" priority="45" dxfId="5" operator="lessThan" stopIfTrue="1">
      <formula>$E$29</formula>
    </cfRule>
  </conditionalFormatting>
  <conditionalFormatting sqref="E29:T29">
    <cfRule type="cellIs" priority="46" dxfId="5" operator="greaterThan" stopIfTrue="1">
      <formula>0</formula>
    </cfRule>
  </conditionalFormatting>
  <conditionalFormatting sqref="E30:T30">
    <cfRule type="cellIs" priority="47" dxfId="5" operator="lessThan" stopIfTrue="1">
      <formula>$E$30</formula>
    </cfRule>
  </conditionalFormatting>
  <conditionalFormatting sqref="E30:T30">
    <cfRule type="cellIs" priority="48" dxfId="5" operator="greaterThan" stopIfTrue="1">
      <formula>0</formula>
    </cfRule>
  </conditionalFormatting>
  <conditionalFormatting sqref="E31:T31">
    <cfRule type="cellIs" priority="49" dxfId="5" operator="lessThan" stopIfTrue="1">
      <formula>$E$31</formula>
    </cfRule>
  </conditionalFormatting>
  <conditionalFormatting sqref="E31:T31">
    <cfRule type="cellIs" priority="50" dxfId="5" operator="greaterThan" stopIfTrue="1">
      <formula>0</formula>
    </cfRule>
  </conditionalFormatting>
  <conditionalFormatting sqref="E32:T32">
    <cfRule type="cellIs" priority="51" dxfId="5" operator="lessThan" stopIfTrue="1">
      <formula>$E$32</formula>
    </cfRule>
  </conditionalFormatting>
  <conditionalFormatting sqref="E32:T32">
    <cfRule type="cellIs" priority="52" dxfId="5" operator="greaterThan" stopIfTrue="1">
      <formula>0</formula>
    </cfRule>
  </conditionalFormatting>
  <conditionalFormatting sqref="C35:T35">
    <cfRule type="cellIs" priority="53" dxfId="4" operator="equal" stopIfTrue="1">
      <formula>$D$37</formula>
    </cfRule>
  </conditionalFormatting>
  <conditionalFormatting sqref="C35:T35">
    <cfRule type="cellIs" priority="54" dxfId="3" operator="equal" stopIfTrue="1">
      <formula>$D$38</formula>
    </cfRule>
  </conditionalFormatting>
  <conditionalFormatting sqref="C35:T35">
    <cfRule type="cellIs" priority="55" dxfId="2" operator="equal" stopIfTrue="1">
      <formula>$D$39</formula>
    </cfRule>
  </conditionalFormatting>
  <conditionalFormatting sqref="C35:T35">
    <cfRule type="cellIs" priority="56" dxfId="1" operator="equal" stopIfTrue="1">
      <formula>$D$40</formula>
    </cfRule>
  </conditionalFormatting>
  <conditionalFormatting sqref="C35:T35">
    <cfRule type="cellIs" priority="57" dxfId="0" operator="equal" stopIfTrue="1">
      <formula>$D$41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27" sqref="L2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49</v>
      </c>
    </row>
    <row r="6" spans="1:20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5123</v>
      </c>
      <c r="G6" s="1">
        <v>5124</v>
      </c>
      <c r="H6" s="1">
        <v>5125</v>
      </c>
      <c r="I6" s="1">
        <v>5126</v>
      </c>
      <c r="J6" s="1">
        <v>5206</v>
      </c>
      <c r="K6" s="1">
        <v>5240</v>
      </c>
      <c r="L6" s="1">
        <v>5241</v>
      </c>
      <c r="M6" s="1">
        <v>5244</v>
      </c>
      <c r="N6" s="1">
        <v>5246</v>
      </c>
      <c r="O6" s="1">
        <v>5247</v>
      </c>
      <c r="P6" s="1">
        <v>5250</v>
      </c>
      <c r="Q6" s="1">
        <v>5251</v>
      </c>
      <c r="R6" s="1">
        <v>5292</v>
      </c>
      <c r="S6" s="1">
        <v>5293</v>
      </c>
      <c r="T6" s="1">
        <v>5355</v>
      </c>
    </row>
    <row r="7" spans="1:78" ht="12.75">
      <c r="A7" s="13">
        <v>15948</v>
      </c>
      <c r="B7" s="13">
        <v>100210</v>
      </c>
      <c r="C7" s="12" t="s">
        <v>14</v>
      </c>
      <c r="D7" s="3" t="s">
        <v>15</v>
      </c>
      <c r="E7" s="3">
        <v>20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15948</v>
      </c>
      <c r="B8" s="13">
        <v>100211</v>
      </c>
      <c r="C8" s="3" t="s">
        <v>14</v>
      </c>
      <c r="D8" s="3" t="s">
        <v>16</v>
      </c>
      <c r="E8" s="3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15948</v>
      </c>
      <c r="B9" s="13">
        <v>100212</v>
      </c>
      <c r="C9" s="3" t="s">
        <v>14</v>
      </c>
      <c r="D9" s="3" t="s">
        <v>17</v>
      </c>
      <c r="E9" s="3">
        <v>10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15948</v>
      </c>
      <c r="B10" s="13">
        <v>100213</v>
      </c>
      <c r="C10" s="3" t="s">
        <v>14</v>
      </c>
      <c r="D10" s="3" t="s">
        <v>18</v>
      </c>
      <c r="E10" s="3">
        <v>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15948</v>
      </c>
      <c r="B11" s="13">
        <v>100214</v>
      </c>
      <c r="C11" s="3" t="s">
        <v>14</v>
      </c>
      <c r="D11" s="3" t="s">
        <v>19</v>
      </c>
      <c r="E11" s="3">
        <v>10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15948</v>
      </c>
      <c r="B12" s="13">
        <v>100215</v>
      </c>
      <c r="C12" s="3" t="s">
        <v>14</v>
      </c>
      <c r="D12" s="3" t="s">
        <v>20</v>
      </c>
      <c r="E12" s="3">
        <v>10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15948</v>
      </c>
      <c r="B13" s="13">
        <v>100216</v>
      </c>
      <c r="C13" s="3" t="s">
        <v>14</v>
      </c>
      <c r="D13" s="3" t="s">
        <v>21</v>
      </c>
      <c r="E13" s="3">
        <v>20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15948</v>
      </c>
      <c r="B14" s="13">
        <v>100219</v>
      </c>
      <c r="C14" s="3" t="s">
        <v>14</v>
      </c>
      <c r="D14" s="3" t="s">
        <v>22</v>
      </c>
      <c r="E14" s="3">
        <v>20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15948</v>
      </c>
      <c r="B15" s="13">
        <v>100220</v>
      </c>
      <c r="C15" s="3" t="s">
        <v>14</v>
      </c>
      <c r="D15" s="3" t="s">
        <v>23</v>
      </c>
      <c r="E15" s="3">
        <v>10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15948</v>
      </c>
      <c r="B16" s="13">
        <v>100221</v>
      </c>
      <c r="C16" s="3" t="s">
        <v>14</v>
      </c>
      <c r="D16" s="3" t="s">
        <v>24</v>
      </c>
      <c r="E16" s="3">
        <v>10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15948</v>
      </c>
      <c r="B17" s="13">
        <v>100222</v>
      </c>
      <c r="C17" s="3" t="s">
        <v>14</v>
      </c>
      <c r="D17" s="3" t="s">
        <v>25</v>
      </c>
      <c r="E17" s="3">
        <v>10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15948</v>
      </c>
      <c r="B18" s="13">
        <v>100223</v>
      </c>
      <c r="C18" s="3" t="s">
        <v>14</v>
      </c>
      <c r="D18" s="3" t="s">
        <v>26</v>
      </c>
      <c r="E18" s="3">
        <v>20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15948</v>
      </c>
      <c r="B19" s="13">
        <v>100224</v>
      </c>
      <c r="C19" s="3" t="s">
        <v>14</v>
      </c>
      <c r="D19" s="3" t="s">
        <v>27</v>
      </c>
      <c r="E19" s="3">
        <v>30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15948</v>
      </c>
      <c r="B20" s="13">
        <v>100227</v>
      </c>
      <c r="C20" s="3" t="s">
        <v>14</v>
      </c>
      <c r="D20" s="3" t="s">
        <v>28</v>
      </c>
      <c r="E20" s="3">
        <v>10</v>
      </c>
      <c r="F20" s="9"/>
      <c r="G20" s="9">
        <v>10</v>
      </c>
      <c r="H20" s="9"/>
      <c r="I20" s="9">
        <v>10</v>
      </c>
      <c r="J20" s="9">
        <v>10</v>
      </c>
      <c r="K20" s="9">
        <v>10</v>
      </c>
      <c r="L20" s="9">
        <v>10</v>
      </c>
      <c r="M20" s="9">
        <v>10</v>
      </c>
      <c r="N20" s="9"/>
      <c r="O20" s="9">
        <v>10</v>
      </c>
      <c r="P20" s="9">
        <v>10</v>
      </c>
      <c r="Q20" s="9">
        <v>10</v>
      </c>
      <c r="R20" s="9">
        <v>10</v>
      </c>
      <c r="S20" s="9">
        <v>10</v>
      </c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3">
        <v>15948</v>
      </c>
      <c r="B21" s="13">
        <v>100228</v>
      </c>
      <c r="C21" s="3" t="s">
        <v>14</v>
      </c>
      <c r="D21" s="3" t="s">
        <v>29</v>
      </c>
      <c r="E21" s="3">
        <v>10</v>
      </c>
      <c r="F21" s="9"/>
      <c r="G21" s="9">
        <v>10</v>
      </c>
      <c r="H21" s="9"/>
      <c r="I21" s="9">
        <v>8</v>
      </c>
      <c r="J21" s="9">
        <v>7</v>
      </c>
      <c r="K21" s="9">
        <v>6</v>
      </c>
      <c r="L21" s="9">
        <v>10</v>
      </c>
      <c r="M21" s="9">
        <v>7</v>
      </c>
      <c r="N21" s="9"/>
      <c r="O21" s="9">
        <v>10</v>
      </c>
      <c r="P21" s="9">
        <v>10</v>
      </c>
      <c r="Q21" s="9">
        <v>5</v>
      </c>
      <c r="R21" s="9">
        <v>7</v>
      </c>
      <c r="S21" s="9">
        <v>5</v>
      </c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3">
        <v>15948</v>
      </c>
      <c r="B22" s="13">
        <v>100229</v>
      </c>
      <c r="C22" s="3" t="s">
        <v>14</v>
      </c>
      <c r="D22" s="3" t="s">
        <v>30</v>
      </c>
      <c r="E22" s="3">
        <v>20</v>
      </c>
      <c r="F22" s="9"/>
      <c r="G22" s="9">
        <v>15</v>
      </c>
      <c r="H22" s="9"/>
      <c r="I22" s="9">
        <v>5</v>
      </c>
      <c r="J22" s="9">
        <v>0</v>
      </c>
      <c r="K22" s="9">
        <v>2</v>
      </c>
      <c r="L22" s="9">
        <v>10</v>
      </c>
      <c r="M22" s="9">
        <v>19</v>
      </c>
      <c r="N22" s="9"/>
      <c r="O22" s="9">
        <v>12</v>
      </c>
      <c r="P22" s="9">
        <v>15</v>
      </c>
      <c r="Q22" s="9">
        <v>5</v>
      </c>
      <c r="R22" s="9">
        <v>5</v>
      </c>
      <c r="S22" s="9">
        <v>10</v>
      </c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>
      <c r="A23" s="13">
        <v>15948</v>
      </c>
      <c r="B23" s="13">
        <v>100230</v>
      </c>
      <c r="C23" s="3" t="s">
        <v>14</v>
      </c>
      <c r="D23" s="3" t="s">
        <v>31</v>
      </c>
      <c r="E23" s="3">
        <v>20</v>
      </c>
      <c r="F23" s="9"/>
      <c r="G23" s="9">
        <v>20</v>
      </c>
      <c r="H23" s="9"/>
      <c r="I23" s="9">
        <v>10</v>
      </c>
      <c r="J23" s="9">
        <v>5</v>
      </c>
      <c r="K23" s="9">
        <v>2</v>
      </c>
      <c r="L23" s="9">
        <v>15</v>
      </c>
      <c r="M23" s="9">
        <v>18</v>
      </c>
      <c r="N23" s="9"/>
      <c r="O23" s="9">
        <v>15</v>
      </c>
      <c r="P23" s="9">
        <v>18</v>
      </c>
      <c r="Q23" s="9">
        <v>10</v>
      </c>
      <c r="R23" s="9">
        <v>10</v>
      </c>
      <c r="S23" s="9">
        <v>5</v>
      </c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>
      <c r="A24" s="13">
        <v>15948</v>
      </c>
      <c r="B24" s="13">
        <v>100231</v>
      </c>
      <c r="C24" s="3" t="s">
        <v>14</v>
      </c>
      <c r="D24" s="3" t="s">
        <v>32</v>
      </c>
      <c r="E24" s="3">
        <v>10</v>
      </c>
      <c r="F24" s="9"/>
      <c r="G24" s="9">
        <v>10</v>
      </c>
      <c r="H24" s="9"/>
      <c r="I24" s="9">
        <v>8</v>
      </c>
      <c r="J24" s="9">
        <v>10</v>
      </c>
      <c r="K24" s="9">
        <v>7</v>
      </c>
      <c r="L24" s="9">
        <v>6</v>
      </c>
      <c r="M24" s="9">
        <v>8</v>
      </c>
      <c r="N24" s="9"/>
      <c r="O24" s="9">
        <v>8</v>
      </c>
      <c r="P24" s="9">
        <v>10</v>
      </c>
      <c r="Q24" s="9">
        <v>7</v>
      </c>
      <c r="R24" s="9">
        <v>6</v>
      </c>
      <c r="S24" s="9">
        <v>5</v>
      </c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2.75">
      <c r="A25" s="13">
        <v>15948</v>
      </c>
      <c r="B25" s="13">
        <v>100232</v>
      </c>
      <c r="C25" s="3" t="s">
        <v>14</v>
      </c>
      <c r="D25" s="3" t="s">
        <v>33</v>
      </c>
      <c r="E25" s="3">
        <v>10</v>
      </c>
      <c r="F25" s="9"/>
      <c r="G25" s="9">
        <v>10</v>
      </c>
      <c r="H25" s="9"/>
      <c r="I25" s="9">
        <v>5</v>
      </c>
      <c r="J25" s="9">
        <v>8</v>
      </c>
      <c r="K25" s="9">
        <v>2</v>
      </c>
      <c r="L25" s="9">
        <v>5</v>
      </c>
      <c r="M25" s="9">
        <v>10</v>
      </c>
      <c r="N25" s="9"/>
      <c r="O25" s="9">
        <v>7</v>
      </c>
      <c r="P25" s="9">
        <v>10</v>
      </c>
      <c r="Q25" s="9">
        <v>10</v>
      </c>
      <c r="R25" s="9">
        <v>2</v>
      </c>
      <c r="S25" s="9">
        <v>6</v>
      </c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ht="12.75">
      <c r="A26" s="13">
        <v>15948</v>
      </c>
      <c r="B26" s="13">
        <v>100233</v>
      </c>
      <c r="C26" s="14" t="s">
        <v>14</v>
      </c>
      <c r="D26" s="3" t="s">
        <v>34</v>
      </c>
      <c r="E26" s="3">
        <v>20</v>
      </c>
      <c r="F26" s="9"/>
      <c r="G26" s="9">
        <v>20</v>
      </c>
      <c r="H26" s="9"/>
      <c r="I26" s="9">
        <v>15</v>
      </c>
      <c r="J26" s="9">
        <v>10</v>
      </c>
      <c r="K26" s="9">
        <v>0</v>
      </c>
      <c r="L26" s="9">
        <v>10</v>
      </c>
      <c r="M26" s="9">
        <v>18</v>
      </c>
      <c r="N26" s="9"/>
      <c r="O26" s="9">
        <v>17</v>
      </c>
      <c r="P26" s="9">
        <v>19</v>
      </c>
      <c r="Q26" s="9">
        <v>15</v>
      </c>
      <c r="R26" s="9">
        <v>10</v>
      </c>
      <c r="S26" s="9">
        <v>10</v>
      </c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ht="12.75">
      <c r="A27" s="13">
        <v>15948</v>
      </c>
      <c r="B27" s="13">
        <v>100235</v>
      </c>
      <c r="C27" s="3" t="s">
        <v>14</v>
      </c>
      <c r="D27" s="3" t="s">
        <v>35</v>
      </c>
      <c r="E27" s="3">
        <v>100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ht="12.75">
      <c r="A28" s="13">
        <v>15948</v>
      </c>
      <c r="B28" s="13">
        <v>100217</v>
      </c>
      <c r="C28" s="15" t="s">
        <v>36</v>
      </c>
      <c r="D28" s="15" t="s">
        <v>37</v>
      </c>
      <c r="E28" s="15">
        <v>-10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ht="12.75">
      <c r="A29" s="13">
        <v>15948</v>
      </c>
      <c r="B29" s="13">
        <v>100225</v>
      </c>
      <c r="C29" s="15" t="s">
        <v>36</v>
      </c>
      <c r="D29" s="15" t="s">
        <v>37</v>
      </c>
      <c r="E29" s="15">
        <v>-10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ht="12.75">
      <c r="A30" s="13">
        <v>15948</v>
      </c>
      <c r="B30" s="13">
        <v>100234</v>
      </c>
      <c r="C30" s="15" t="s">
        <v>36</v>
      </c>
      <c r="D30" s="15" t="s">
        <v>37</v>
      </c>
      <c r="E30" s="15">
        <v>-10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ht="12.75">
      <c r="A31" s="13">
        <v>15948</v>
      </c>
      <c r="B31" s="13">
        <v>100236</v>
      </c>
      <c r="C31" s="15" t="s">
        <v>36</v>
      </c>
      <c r="D31" s="15" t="s">
        <v>38</v>
      </c>
      <c r="E31" s="15">
        <v>-10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ht="12.75">
      <c r="A32" s="13">
        <v>15948</v>
      </c>
      <c r="B32" s="13">
        <v>100237</v>
      </c>
      <c r="C32" s="15" t="s">
        <v>36</v>
      </c>
      <c r="D32" s="15" t="s">
        <v>39</v>
      </c>
      <c r="E32" s="15">
        <v>-50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3:78" ht="12.75">
      <c r="C34" t="s">
        <v>40</v>
      </c>
      <c r="E34">
        <f>SUMIF($E$6:$E$32,"&gt;0")</f>
        <v>400</v>
      </c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3:78" ht="12.75">
      <c r="C35" t="s">
        <v>41</v>
      </c>
      <c r="F35" s="17">
        <f>SUM($F$7:$F$32)</f>
        <v>0</v>
      </c>
      <c r="G35" s="17">
        <f>SUM($G$7:$G$32)</f>
        <v>95</v>
      </c>
      <c r="H35" s="17">
        <f>SUM($H$7:$H$32)</f>
        <v>0</v>
      </c>
      <c r="I35" s="17">
        <f>SUM($I$7:$I$32)</f>
        <v>61</v>
      </c>
      <c r="J35" s="17">
        <f>SUM($J$7:$J$32)</f>
        <v>50</v>
      </c>
      <c r="K35" s="17">
        <f>SUM($K$7:$K$32)</f>
        <v>29</v>
      </c>
      <c r="L35" s="17">
        <f>SUM($L$7:$L$32)</f>
        <v>66</v>
      </c>
      <c r="M35" s="17">
        <f>SUM($M$7:$M$32)</f>
        <v>90</v>
      </c>
      <c r="N35" s="17">
        <f>SUM($N$7:$N$32)</f>
        <v>0</v>
      </c>
      <c r="O35" s="17">
        <f>SUM($O$7:$O$32)</f>
        <v>79</v>
      </c>
      <c r="P35" s="17">
        <f>SUM($P$7:$P$32)</f>
        <v>92</v>
      </c>
      <c r="Q35" s="17">
        <f>SUM($Q$7:$Q$32)</f>
        <v>62</v>
      </c>
      <c r="R35" s="17">
        <f>SUM($R$7:$R$32)</f>
        <v>50</v>
      </c>
      <c r="S35" s="17">
        <f>SUM($S$7:$S$32)</f>
        <v>51</v>
      </c>
      <c r="T35" s="17">
        <f>SUM($T$7:$T$32)</f>
        <v>0</v>
      </c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4:78" ht="12.75">
      <c r="D36" t="s">
        <v>43</v>
      </c>
      <c r="E36" t="s">
        <v>44</v>
      </c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T7">
    <cfRule type="cellIs" priority="1" dxfId="5" operator="greaterThan" stopIfTrue="1">
      <formula>$E$7</formula>
    </cfRule>
    <cfRule type="cellIs" priority="2" dxfId="15" operator="equal" stopIfTrue="1">
      <formula>""</formula>
    </cfRule>
  </conditionalFormatting>
  <conditionalFormatting sqref="E8:T8">
    <cfRule type="cellIs" priority="3" dxfId="5" operator="greaterThan" stopIfTrue="1">
      <formula>$E$8</formula>
    </cfRule>
    <cfRule type="cellIs" priority="4" dxfId="15" operator="equal" stopIfTrue="1">
      <formula>""</formula>
    </cfRule>
  </conditionalFormatting>
  <conditionalFormatting sqref="E9:T9">
    <cfRule type="cellIs" priority="5" dxfId="5" operator="greaterThan" stopIfTrue="1">
      <formula>$E$9</formula>
    </cfRule>
    <cfRule type="cellIs" priority="6" dxfId="15" operator="equal" stopIfTrue="1">
      <formula>""</formula>
    </cfRule>
  </conditionalFormatting>
  <conditionalFormatting sqref="E10:T10">
    <cfRule type="cellIs" priority="7" dxfId="5" operator="greaterThan" stopIfTrue="1">
      <formula>$E$10</formula>
    </cfRule>
    <cfRule type="cellIs" priority="8" dxfId="15" operator="equal" stopIfTrue="1">
      <formula>""</formula>
    </cfRule>
  </conditionalFormatting>
  <conditionalFormatting sqref="E11:T11">
    <cfRule type="cellIs" priority="9" dxfId="5" operator="greaterThan" stopIfTrue="1">
      <formula>$E$11</formula>
    </cfRule>
    <cfRule type="cellIs" priority="10" dxfId="15" operator="equal" stopIfTrue="1">
      <formula>""</formula>
    </cfRule>
  </conditionalFormatting>
  <conditionalFormatting sqref="E12:T12">
    <cfRule type="cellIs" priority="11" dxfId="5" operator="greaterThan" stopIfTrue="1">
      <formula>$E$12</formula>
    </cfRule>
    <cfRule type="cellIs" priority="12" dxfId="15" operator="equal" stopIfTrue="1">
      <formula>""</formula>
    </cfRule>
  </conditionalFormatting>
  <conditionalFormatting sqref="E13:T13">
    <cfRule type="cellIs" priority="13" dxfId="5" operator="greaterThan" stopIfTrue="1">
      <formula>$E$13</formula>
    </cfRule>
    <cfRule type="cellIs" priority="14" dxfId="15" operator="equal" stopIfTrue="1">
      <formula>""</formula>
    </cfRule>
  </conditionalFormatting>
  <conditionalFormatting sqref="E14:T14">
    <cfRule type="cellIs" priority="15" dxfId="5" operator="greaterThan" stopIfTrue="1">
      <formula>$E$14</formula>
    </cfRule>
    <cfRule type="cellIs" priority="16" dxfId="15" operator="equal" stopIfTrue="1">
      <formula>""</formula>
    </cfRule>
  </conditionalFormatting>
  <conditionalFormatting sqref="E15:T15">
    <cfRule type="cellIs" priority="17" dxfId="5" operator="greaterThan" stopIfTrue="1">
      <formula>$E$15</formula>
    </cfRule>
    <cfRule type="cellIs" priority="18" dxfId="15" operator="equal" stopIfTrue="1">
      <formula>""</formula>
    </cfRule>
  </conditionalFormatting>
  <conditionalFormatting sqref="E16:T16">
    <cfRule type="cellIs" priority="19" dxfId="5" operator="greaterThan" stopIfTrue="1">
      <formula>$E$16</formula>
    </cfRule>
    <cfRule type="cellIs" priority="20" dxfId="15" operator="equal" stopIfTrue="1">
      <formula>""</formula>
    </cfRule>
  </conditionalFormatting>
  <conditionalFormatting sqref="E17:T17">
    <cfRule type="cellIs" priority="21" dxfId="5" operator="greaterThan" stopIfTrue="1">
      <formula>$E$17</formula>
    </cfRule>
    <cfRule type="cellIs" priority="22" dxfId="15" operator="equal" stopIfTrue="1">
      <formula>""</formula>
    </cfRule>
  </conditionalFormatting>
  <conditionalFormatting sqref="E18:T18">
    <cfRule type="cellIs" priority="23" dxfId="5" operator="greaterThan" stopIfTrue="1">
      <formula>$E$18</formula>
    </cfRule>
    <cfRule type="cellIs" priority="24" dxfId="15" operator="equal" stopIfTrue="1">
      <formula>""</formula>
    </cfRule>
  </conditionalFormatting>
  <conditionalFormatting sqref="E19:T19">
    <cfRule type="cellIs" priority="25" dxfId="5" operator="greaterThan" stopIfTrue="1">
      <formula>$E$19</formula>
    </cfRule>
    <cfRule type="cellIs" priority="26" dxfId="15" operator="equal" stopIfTrue="1">
      <formula>""</formula>
    </cfRule>
  </conditionalFormatting>
  <conditionalFormatting sqref="E20:T20">
    <cfRule type="cellIs" priority="27" dxfId="5" operator="greaterThan" stopIfTrue="1">
      <formula>$E$20</formula>
    </cfRule>
    <cfRule type="cellIs" priority="28" dxfId="15" operator="equal" stopIfTrue="1">
      <formula>""</formula>
    </cfRule>
  </conditionalFormatting>
  <conditionalFormatting sqref="E21:T21">
    <cfRule type="cellIs" priority="29" dxfId="5" operator="greaterThan" stopIfTrue="1">
      <formula>$E$21</formula>
    </cfRule>
    <cfRule type="cellIs" priority="30" dxfId="15" operator="equal" stopIfTrue="1">
      <formula>""</formula>
    </cfRule>
  </conditionalFormatting>
  <conditionalFormatting sqref="E22:T22">
    <cfRule type="cellIs" priority="31" dxfId="5" operator="greaterThan" stopIfTrue="1">
      <formula>$E$22</formula>
    </cfRule>
    <cfRule type="cellIs" priority="32" dxfId="15" operator="equal" stopIfTrue="1">
      <formula>""</formula>
    </cfRule>
  </conditionalFormatting>
  <conditionalFormatting sqref="E23:T23">
    <cfRule type="cellIs" priority="33" dxfId="5" operator="greaterThan" stopIfTrue="1">
      <formula>$E$23</formula>
    </cfRule>
    <cfRule type="cellIs" priority="34" dxfId="15" operator="equal" stopIfTrue="1">
      <formula>""</formula>
    </cfRule>
  </conditionalFormatting>
  <conditionalFormatting sqref="E24:T24">
    <cfRule type="cellIs" priority="35" dxfId="5" operator="greaterThan" stopIfTrue="1">
      <formula>$E$24</formula>
    </cfRule>
    <cfRule type="cellIs" priority="36" dxfId="15" operator="equal" stopIfTrue="1">
      <formula>""</formula>
    </cfRule>
  </conditionalFormatting>
  <conditionalFormatting sqref="E25:T25">
    <cfRule type="cellIs" priority="37" dxfId="5" operator="greaterThan" stopIfTrue="1">
      <formula>$E$25</formula>
    </cfRule>
    <cfRule type="cellIs" priority="38" dxfId="15" operator="equal" stopIfTrue="1">
      <formula>""</formula>
    </cfRule>
  </conditionalFormatting>
  <conditionalFormatting sqref="E26:T26">
    <cfRule type="cellIs" priority="39" dxfId="5" operator="greaterThan" stopIfTrue="1">
      <formula>$E$26</formula>
    </cfRule>
    <cfRule type="cellIs" priority="40" dxfId="15" operator="equal" stopIfTrue="1">
      <formula>""</formula>
    </cfRule>
  </conditionalFormatting>
  <conditionalFormatting sqref="E27:T27">
    <cfRule type="cellIs" priority="41" dxfId="5" operator="greaterThan" stopIfTrue="1">
      <formula>$E$27</formula>
    </cfRule>
  </conditionalFormatting>
  <conditionalFormatting sqref="E27:T27">
    <cfRule type="cellIs" priority="42" dxfId="15" operator="equal" stopIfTrue="1">
      <formula>""</formula>
    </cfRule>
  </conditionalFormatting>
  <conditionalFormatting sqref="E28:T28">
    <cfRule type="cellIs" priority="43" dxfId="5" operator="lessThan" stopIfTrue="1">
      <formula>$E$28</formula>
    </cfRule>
  </conditionalFormatting>
  <conditionalFormatting sqref="E28:T28">
    <cfRule type="cellIs" priority="44" dxfId="5" operator="greaterThan" stopIfTrue="1">
      <formula>0</formula>
    </cfRule>
  </conditionalFormatting>
  <conditionalFormatting sqref="E29:T29">
    <cfRule type="cellIs" priority="45" dxfId="5" operator="lessThan" stopIfTrue="1">
      <formula>$E$29</formula>
    </cfRule>
  </conditionalFormatting>
  <conditionalFormatting sqref="E29:T29">
    <cfRule type="cellIs" priority="46" dxfId="5" operator="greaterThan" stopIfTrue="1">
      <formula>0</formula>
    </cfRule>
  </conditionalFormatting>
  <conditionalFormatting sqref="E30:T30">
    <cfRule type="cellIs" priority="47" dxfId="5" operator="lessThan" stopIfTrue="1">
      <formula>$E$30</formula>
    </cfRule>
  </conditionalFormatting>
  <conditionalFormatting sqref="E30:T30">
    <cfRule type="cellIs" priority="48" dxfId="5" operator="greaterThan" stopIfTrue="1">
      <formula>0</formula>
    </cfRule>
  </conditionalFormatting>
  <conditionalFormatting sqref="E31:T31">
    <cfRule type="cellIs" priority="49" dxfId="5" operator="lessThan" stopIfTrue="1">
      <formula>$E$31</formula>
    </cfRule>
  </conditionalFormatting>
  <conditionalFormatting sqref="E31:T31">
    <cfRule type="cellIs" priority="50" dxfId="5" operator="greaterThan" stopIfTrue="1">
      <formula>0</formula>
    </cfRule>
  </conditionalFormatting>
  <conditionalFormatting sqref="E32:T32">
    <cfRule type="cellIs" priority="51" dxfId="5" operator="lessThan" stopIfTrue="1">
      <formula>$E$32</formula>
    </cfRule>
  </conditionalFormatting>
  <conditionalFormatting sqref="E32:T32">
    <cfRule type="cellIs" priority="52" dxfId="5" operator="greaterThan" stopIfTrue="1">
      <formula>0</formula>
    </cfRule>
  </conditionalFormatting>
  <conditionalFormatting sqref="C35:T35">
    <cfRule type="cellIs" priority="53" dxfId="4" operator="equal" stopIfTrue="1">
      <formula>$D$37</formula>
    </cfRule>
  </conditionalFormatting>
  <conditionalFormatting sqref="C35:T35">
    <cfRule type="cellIs" priority="54" dxfId="3" operator="equal" stopIfTrue="1">
      <formula>$D$38</formula>
    </cfRule>
  </conditionalFormatting>
  <conditionalFormatting sqref="C35:T35">
    <cfRule type="cellIs" priority="55" dxfId="2" operator="equal" stopIfTrue="1">
      <formula>$D$39</formula>
    </cfRule>
  </conditionalFormatting>
  <conditionalFormatting sqref="C35:T35">
    <cfRule type="cellIs" priority="56" dxfId="1" operator="equal" stopIfTrue="1">
      <formula>$D$40</formula>
    </cfRule>
  </conditionalFormatting>
  <conditionalFormatting sqref="C35:T35">
    <cfRule type="cellIs" priority="57" dxfId="0" operator="equal" stopIfTrue="1">
      <formula>$D$41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1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T26" sqref="T26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49</v>
      </c>
    </row>
    <row r="6" spans="1:20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5123</v>
      </c>
      <c r="G6" s="1">
        <v>5124</v>
      </c>
      <c r="H6" s="1">
        <v>5125</v>
      </c>
      <c r="I6" s="1">
        <v>5126</v>
      </c>
      <c r="J6" s="1">
        <v>5206</v>
      </c>
      <c r="K6" s="1">
        <v>5240</v>
      </c>
      <c r="L6" s="1">
        <v>5241</v>
      </c>
      <c r="M6" s="1">
        <v>5244</v>
      </c>
      <c r="N6" s="1">
        <v>5246</v>
      </c>
      <c r="O6" s="1">
        <v>5247</v>
      </c>
      <c r="P6" s="1">
        <v>5250</v>
      </c>
      <c r="Q6" s="1">
        <v>5251</v>
      </c>
      <c r="R6" s="1">
        <v>5292</v>
      </c>
      <c r="S6" s="1">
        <v>5293</v>
      </c>
      <c r="T6" s="1">
        <v>5355</v>
      </c>
    </row>
    <row r="7" spans="1:78" ht="12.75">
      <c r="A7" s="13">
        <v>15948</v>
      </c>
      <c r="B7" s="13">
        <v>100210</v>
      </c>
      <c r="C7" s="12" t="s">
        <v>14</v>
      </c>
      <c r="D7" s="3" t="s">
        <v>15</v>
      </c>
      <c r="E7" s="3">
        <v>20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15948</v>
      </c>
      <c r="B8" s="13">
        <v>100211</v>
      </c>
      <c r="C8" s="3" t="s">
        <v>14</v>
      </c>
      <c r="D8" s="3" t="s">
        <v>16</v>
      </c>
      <c r="E8" s="3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15948</v>
      </c>
      <c r="B9" s="13">
        <v>100212</v>
      </c>
      <c r="C9" s="3" t="s">
        <v>14</v>
      </c>
      <c r="D9" s="3" t="s">
        <v>17</v>
      </c>
      <c r="E9" s="3">
        <v>10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15948</v>
      </c>
      <c r="B10" s="13">
        <v>100213</v>
      </c>
      <c r="C10" s="3" t="s">
        <v>14</v>
      </c>
      <c r="D10" s="3" t="s">
        <v>18</v>
      </c>
      <c r="E10" s="3">
        <v>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15948</v>
      </c>
      <c r="B11" s="13">
        <v>100214</v>
      </c>
      <c r="C11" s="3" t="s">
        <v>14</v>
      </c>
      <c r="D11" s="3" t="s">
        <v>19</v>
      </c>
      <c r="E11" s="3">
        <v>10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15948</v>
      </c>
      <c r="B12" s="13">
        <v>100215</v>
      </c>
      <c r="C12" s="3" t="s">
        <v>14</v>
      </c>
      <c r="D12" s="3" t="s">
        <v>20</v>
      </c>
      <c r="E12" s="3">
        <v>10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15948</v>
      </c>
      <c r="B13" s="13">
        <v>100216</v>
      </c>
      <c r="C13" s="3" t="s">
        <v>14</v>
      </c>
      <c r="D13" s="3" t="s">
        <v>21</v>
      </c>
      <c r="E13" s="3">
        <v>20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15948</v>
      </c>
      <c r="B14" s="13">
        <v>100219</v>
      </c>
      <c r="C14" s="3" t="s">
        <v>14</v>
      </c>
      <c r="D14" s="3" t="s">
        <v>22</v>
      </c>
      <c r="E14" s="3">
        <v>20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15948</v>
      </c>
      <c r="B15" s="13">
        <v>100220</v>
      </c>
      <c r="C15" s="3" t="s">
        <v>14</v>
      </c>
      <c r="D15" s="3" t="s">
        <v>23</v>
      </c>
      <c r="E15" s="3">
        <v>10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15948</v>
      </c>
      <c r="B16" s="13">
        <v>100221</v>
      </c>
      <c r="C16" s="3" t="s">
        <v>14</v>
      </c>
      <c r="D16" s="3" t="s">
        <v>24</v>
      </c>
      <c r="E16" s="3">
        <v>10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15948</v>
      </c>
      <c r="B17" s="13">
        <v>100222</v>
      </c>
      <c r="C17" s="3" t="s">
        <v>14</v>
      </c>
      <c r="D17" s="3" t="s">
        <v>25</v>
      </c>
      <c r="E17" s="3">
        <v>10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15948</v>
      </c>
      <c r="B18" s="13">
        <v>100223</v>
      </c>
      <c r="C18" s="3" t="s">
        <v>14</v>
      </c>
      <c r="D18" s="3" t="s">
        <v>26</v>
      </c>
      <c r="E18" s="3">
        <v>20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15948</v>
      </c>
      <c r="B19" s="13">
        <v>100224</v>
      </c>
      <c r="C19" s="3" t="s">
        <v>14</v>
      </c>
      <c r="D19" s="3" t="s">
        <v>27</v>
      </c>
      <c r="E19" s="3">
        <v>30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15948</v>
      </c>
      <c r="B20" s="13">
        <v>100227</v>
      </c>
      <c r="C20" s="3" t="s">
        <v>14</v>
      </c>
      <c r="D20" s="3" t="s">
        <v>28</v>
      </c>
      <c r="E20" s="3">
        <v>10</v>
      </c>
      <c r="F20" s="9"/>
      <c r="G20" s="9">
        <v>10</v>
      </c>
      <c r="H20" s="9"/>
      <c r="I20" s="9">
        <v>10</v>
      </c>
      <c r="J20" s="9">
        <v>10</v>
      </c>
      <c r="K20" s="9">
        <v>10</v>
      </c>
      <c r="L20" s="9">
        <v>10</v>
      </c>
      <c r="M20" s="9">
        <v>10</v>
      </c>
      <c r="N20" s="9"/>
      <c r="O20" s="9">
        <v>10</v>
      </c>
      <c r="P20" s="9">
        <v>10</v>
      </c>
      <c r="Q20" s="9">
        <v>10</v>
      </c>
      <c r="R20" s="9">
        <v>10</v>
      </c>
      <c r="S20" s="9">
        <v>10</v>
      </c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3">
        <v>15948</v>
      </c>
      <c r="B21" s="13">
        <v>100228</v>
      </c>
      <c r="C21" s="3" t="s">
        <v>14</v>
      </c>
      <c r="D21" s="3" t="s">
        <v>29</v>
      </c>
      <c r="E21" s="3">
        <v>10</v>
      </c>
      <c r="F21" s="9"/>
      <c r="G21" s="9">
        <v>10</v>
      </c>
      <c r="H21" s="9"/>
      <c r="I21" s="9">
        <v>10</v>
      </c>
      <c r="J21" s="9">
        <v>10</v>
      </c>
      <c r="K21" s="9">
        <v>5</v>
      </c>
      <c r="L21" s="9">
        <v>10</v>
      </c>
      <c r="M21" s="9">
        <v>5</v>
      </c>
      <c r="N21" s="9"/>
      <c r="O21" s="9">
        <v>10</v>
      </c>
      <c r="P21" s="9">
        <v>10</v>
      </c>
      <c r="Q21" s="9">
        <v>5</v>
      </c>
      <c r="R21" s="9">
        <v>10</v>
      </c>
      <c r="S21" s="9">
        <v>10</v>
      </c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3">
        <v>15948</v>
      </c>
      <c r="B22" s="13">
        <v>100229</v>
      </c>
      <c r="C22" s="3" t="s">
        <v>14</v>
      </c>
      <c r="D22" s="3" t="s">
        <v>30</v>
      </c>
      <c r="E22" s="3">
        <v>20</v>
      </c>
      <c r="F22" s="9"/>
      <c r="G22" s="9">
        <v>18</v>
      </c>
      <c r="H22" s="9"/>
      <c r="I22" s="9">
        <v>16</v>
      </c>
      <c r="J22" s="9">
        <v>10</v>
      </c>
      <c r="K22" s="9">
        <v>0</v>
      </c>
      <c r="L22" s="9">
        <v>5</v>
      </c>
      <c r="M22" s="9">
        <v>15</v>
      </c>
      <c r="N22" s="9"/>
      <c r="O22" s="9">
        <v>15</v>
      </c>
      <c r="P22" s="9">
        <v>15</v>
      </c>
      <c r="Q22" s="9">
        <v>10</v>
      </c>
      <c r="R22" s="9">
        <v>10</v>
      </c>
      <c r="S22" s="9">
        <v>15</v>
      </c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>
      <c r="A23" s="13">
        <v>15948</v>
      </c>
      <c r="B23" s="13">
        <v>100230</v>
      </c>
      <c r="C23" s="3" t="s">
        <v>14</v>
      </c>
      <c r="D23" s="3" t="s">
        <v>31</v>
      </c>
      <c r="E23" s="3">
        <v>20</v>
      </c>
      <c r="F23" s="9"/>
      <c r="G23" s="9">
        <v>20</v>
      </c>
      <c r="H23" s="9"/>
      <c r="I23" s="9">
        <v>10</v>
      </c>
      <c r="J23" s="9">
        <v>15</v>
      </c>
      <c r="K23" s="9">
        <v>5</v>
      </c>
      <c r="L23" s="9">
        <v>5</v>
      </c>
      <c r="M23" s="9">
        <v>15</v>
      </c>
      <c r="N23" s="9"/>
      <c r="O23" s="9">
        <v>5</v>
      </c>
      <c r="P23" s="9">
        <v>5</v>
      </c>
      <c r="Q23" s="9">
        <v>5</v>
      </c>
      <c r="R23" s="9">
        <v>10</v>
      </c>
      <c r="S23" s="9">
        <v>10</v>
      </c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>
      <c r="A24" s="13">
        <v>15948</v>
      </c>
      <c r="B24" s="13">
        <v>100231</v>
      </c>
      <c r="C24" s="3" t="s">
        <v>14</v>
      </c>
      <c r="D24" s="3" t="s">
        <v>32</v>
      </c>
      <c r="E24" s="3">
        <v>10</v>
      </c>
      <c r="F24" s="9"/>
      <c r="G24" s="9">
        <v>10</v>
      </c>
      <c r="H24" s="9"/>
      <c r="I24" s="9">
        <v>10</v>
      </c>
      <c r="J24" s="9">
        <v>10</v>
      </c>
      <c r="K24" s="9">
        <v>5</v>
      </c>
      <c r="L24" s="9">
        <v>5</v>
      </c>
      <c r="M24" s="9">
        <v>5</v>
      </c>
      <c r="N24" s="9"/>
      <c r="O24" s="9">
        <v>5</v>
      </c>
      <c r="P24" s="9">
        <v>10</v>
      </c>
      <c r="Q24" s="9">
        <v>5</v>
      </c>
      <c r="R24" s="9">
        <v>5</v>
      </c>
      <c r="S24" s="9">
        <v>5</v>
      </c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2.75">
      <c r="A25" s="13">
        <v>15948</v>
      </c>
      <c r="B25" s="13">
        <v>100232</v>
      </c>
      <c r="C25" s="3" t="s">
        <v>14</v>
      </c>
      <c r="D25" s="3" t="s">
        <v>33</v>
      </c>
      <c r="E25" s="3">
        <v>10</v>
      </c>
      <c r="F25" s="9"/>
      <c r="G25" s="9">
        <v>10</v>
      </c>
      <c r="H25" s="9"/>
      <c r="I25" s="9">
        <v>10</v>
      </c>
      <c r="J25" s="9">
        <v>10</v>
      </c>
      <c r="K25" s="9">
        <v>10</v>
      </c>
      <c r="L25" s="9">
        <v>10</v>
      </c>
      <c r="M25" s="9">
        <v>10</v>
      </c>
      <c r="N25" s="9"/>
      <c r="O25" s="9">
        <v>10</v>
      </c>
      <c r="P25" s="9">
        <v>10</v>
      </c>
      <c r="Q25" s="9">
        <v>10</v>
      </c>
      <c r="R25" s="9">
        <v>5</v>
      </c>
      <c r="S25" s="9">
        <v>10</v>
      </c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ht="12.75">
      <c r="A26" s="13">
        <v>15948</v>
      </c>
      <c r="B26" s="13">
        <v>100233</v>
      </c>
      <c r="C26" s="14" t="s">
        <v>14</v>
      </c>
      <c r="D26" s="3" t="s">
        <v>34</v>
      </c>
      <c r="E26" s="3">
        <v>20</v>
      </c>
      <c r="F26" s="9"/>
      <c r="G26" s="9">
        <v>20</v>
      </c>
      <c r="H26" s="9"/>
      <c r="I26" s="9">
        <v>15</v>
      </c>
      <c r="J26" s="9">
        <v>15</v>
      </c>
      <c r="K26" s="9">
        <v>5</v>
      </c>
      <c r="L26" s="9">
        <v>5</v>
      </c>
      <c r="M26" s="9">
        <v>10</v>
      </c>
      <c r="N26" s="9"/>
      <c r="O26" s="9">
        <v>10</v>
      </c>
      <c r="P26" s="9">
        <v>10</v>
      </c>
      <c r="Q26" s="9">
        <v>10</v>
      </c>
      <c r="R26" s="9">
        <v>5</v>
      </c>
      <c r="S26" s="9">
        <v>15</v>
      </c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ht="12.75">
      <c r="A27" s="13">
        <v>15948</v>
      </c>
      <c r="B27" s="13">
        <v>100235</v>
      </c>
      <c r="C27" s="3" t="s">
        <v>14</v>
      </c>
      <c r="D27" s="3" t="s">
        <v>35</v>
      </c>
      <c r="E27" s="3">
        <v>100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ht="12.75">
      <c r="A28" s="13">
        <v>15948</v>
      </c>
      <c r="B28" s="13">
        <v>100217</v>
      </c>
      <c r="C28" s="15" t="s">
        <v>36</v>
      </c>
      <c r="D28" s="15" t="s">
        <v>37</v>
      </c>
      <c r="E28" s="15">
        <v>-10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ht="12.75">
      <c r="A29" s="13">
        <v>15948</v>
      </c>
      <c r="B29" s="13">
        <v>100225</v>
      </c>
      <c r="C29" s="15" t="s">
        <v>36</v>
      </c>
      <c r="D29" s="15" t="s">
        <v>37</v>
      </c>
      <c r="E29" s="15">
        <v>-10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ht="12.75">
      <c r="A30" s="13">
        <v>15948</v>
      </c>
      <c r="B30" s="13">
        <v>100234</v>
      </c>
      <c r="C30" s="15" t="s">
        <v>36</v>
      </c>
      <c r="D30" s="15" t="s">
        <v>37</v>
      </c>
      <c r="E30" s="15">
        <v>-10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ht="12.75">
      <c r="A31" s="13">
        <v>15948</v>
      </c>
      <c r="B31" s="13">
        <v>100236</v>
      </c>
      <c r="C31" s="15" t="s">
        <v>36</v>
      </c>
      <c r="D31" s="15" t="s">
        <v>38</v>
      </c>
      <c r="E31" s="15">
        <v>-10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ht="12.75">
      <c r="A32" s="13">
        <v>15948</v>
      </c>
      <c r="B32" s="13">
        <v>100237</v>
      </c>
      <c r="C32" s="15" t="s">
        <v>36</v>
      </c>
      <c r="D32" s="15" t="s">
        <v>39</v>
      </c>
      <c r="E32" s="15">
        <v>-50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3:78" ht="12.75">
      <c r="C34" t="s">
        <v>40</v>
      </c>
      <c r="E34">
        <f>SUMIF($E$6:$E$32,"&gt;0")</f>
        <v>400</v>
      </c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3:78" ht="12.75">
      <c r="C35" t="s">
        <v>41</v>
      </c>
      <c r="F35" s="17">
        <f>SUM($F$7:$F$32)</f>
        <v>0</v>
      </c>
      <c r="G35" s="17">
        <f>SUM($G$7:$G$32)</f>
        <v>98</v>
      </c>
      <c r="H35" s="17">
        <f>SUM($H$7:$H$32)</f>
        <v>0</v>
      </c>
      <c r="I35" s="17">
        <f>SUM($I$7:$I$32)</f>
        <v>81</v>
      </c>
      <c r="J35" s="17">
        <f>SUM($J$7:$J$32)</f>
        <v>80</v>
      </c>
      <c r="K35" s="17">
        <f>SUM($K$7:$K$32)</f>
        <v>40</v>
      </c>
      <c r="L35" s="17">
        <f>SUM($L$7:$L$32)</f>
        <v>50</v>
      </c>
      <c r="M35" s="17">
        <f>SUM($M$7:$M$32)</f>
        <v>70</v>
      </c>
      <c r="N35" s="17">
        <f>SUM($N$7:$N$32)</f>
        <v>0</v>
      </c>
      <c r="O35" s="17">
        <f>SUM($O$7:$O$32)</f>
        <v>65</v>
      </c>
      <c r="P35" s="17">
        <f>SUM($P$7:$P$32)</f>
        <v>70</v>
      </c>
      <c r="Q35" s="17">
        <f>SUM($Q$7:$Q$32)</f>
        <v>55</v>
      </c>
      <c r="R35" s="17">
        <f>SUM($R$7:$R$32)</f>
        <v>55</v>
      </c>
      <c r="S35" s="17">
        <f>SUM($S$7:$S$32)</f>
        <v>75</v>
      </c>
      <c r="T35" s="17">
        <f>SUM($T$7:$T$32)</f>
        <v>0</v>
      </c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4:78" ht="12.75">
      <c r="D36" t="s">
        <v>43</v>
      </c>
      <c r="E36" t="s">
        <v>44</v>
      </c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T7">
    <cfRule type="cellIs" priority="1" dxfId="5" operator="greaterThan" stopIfTrue="1">
      <formula>$E$7</formula>
    </cfRule>
    <cfRule type="cellIs" priority="2" dxfId="15" operator="equal" stopIfTrue="1">
      <formula>""</formula>
    </cfRule>
  </conditionalFormatting>
  <conditionalFormatting sqref="E8:T8">
    <cfRule type="cellIs" priority="3" dxfId="5" operator="greaterThan" stopIfTrue="1">
      <formula>$E$8</formula>
    </cfRule>
    <cfRule type="cellIs" priority="4" dxfId="15" operator="equal" stopIfTrue="1">
      <formula>""</formula>
    </cfRule>
  </conditionalFormatting>
  <conditionalFormatting sqref="E9:T9">
    <cfRule type="cellIs" priority="5" dxfId="5" operator="greaterThan" stopIfTrue="1">
      <formula>$E$9</formula>
    </cfRule>
    <cfRule type="cellIs" priority="6" dxfId="15" operator="equal" stopIfTrue="1">
      <formula>""</formula>
    </cfRule>
  </conditionalFormatting>
  <conditionalFormatting sqref="E10:T10">
    <cfRule type="cellIs" priority="7" dxfId="5" operator="greaterThan" stopIfTrue="1">
      <formula>$E$10</formula>
    </cfRule>
    <cfRule type="cellIs" priority="8" dxfId="15" operator="equal" stopIfTrue="1">
      <formula>""</formula>
    </cfRule>
  </conditionalFormatting>
  <conditionalFormatting sqref="E11:T11">
    <cfRule type="cellIs" priority="9" dxfId="5" operator="greaterThan" stopIfTrue="1">
      <formula>$E$11</formula>
    </cfRule>
    <cfRule type="cellIs" priority="10" dxfId="15" operator="equal" stopIfTrue="1">
      <formula>""</formula>
    </cfRule>
  </conditionalFormatting>
  <conditionalFormatting sqref="E12:T12">
    <cfRule type="cellIs" priority="11" dxfId="5" operator="greaterThan" stopIfTrue="1">
      <formula>$E$12</formula>
    </cfRule>
    <cfRule type="cellIs" priority="12" dxfId="15" operator="equal" stopIfTrue="1">
      <formula>""</formula>
    </cfRule>
  </conditionalFormatting>
  <conditionalFormatting sqref="E13:T13">
    <cfRule type="cellIs" priority="13" dxfId="5" operator="greaterThan" stopIfTrue="1">
      <formula>$E$13</formula>
    </cfRule>
    <cfRule type="cellIs" priority="14" dxfId="15" operator="equal" stopIfTrue="1">
      <formula>""</formula>
    </cfRule>
  </conditionalFormatting>
  <conditionalFormatting sqref="E14:T14">
    <cfRule type="cellIs" priority="15" dxfId="5" operator="greaterThan" stopIfTrue="1">
      <formula>$E$14</formula>
    </cfRule>
    <cfRule type="cellIs" priority="16" dxfId="15" operator="equal" stopIfTrue="1">
      <formula>""</formula>
    </cfRule>
  </conditionalFormatting>
  <conditionalFormatting sqref="E15:T15">
    <cfRule type="cellIs" priority="17" dxfId="5" operator="greaterThan" stopIfTrue="1">
      <formula>$E$15</formula>
    </cfRule>
    <cfRule type="cellIs" priority="18" dxfId="15" operator="equal" stopIfTrue="1">
      <formula>""</formula>
    </cfRule>
  </conditionalFormatting>
  <conditionalFormatting sqref="E16:T16">
    <cfRule type="cellIs" priority="19" dxfId="5" operator="greaterThan" stopIfTrue="1">
      <formula>$E$16</formula>
    </cfRule>
    <cfRule type="cellIs" priority="20" dxfId="15" operator="equal" stopIfTrue="1">
      <formula>""</formula>
    </cfRule>
  </conditionalFormatting>
  <conditionalFormatting sqref="E17:T17">
    <cfRule type="cellIs" priority="21" dxfId="5" operator="greaterThan" stopIfTrue="1">
      <formula>$E$17</formula>
    </cfRule>
    <cfRule type="cellIs" priority="22" dxfId="15" operator="equal" stopIfTrue="1">
      <formula>""</formula>
    </cfRule>
  </conditionalFormatting>
  <conditionalFormatting sqref="E18:T18">
    <cfRule type="cellIs" priority="23" dxfId="5" operator="greaterThan" stopIfTrue="1">
      <formula>$E$18</formula>
    </cfRule>
    <cfRule type="cellIs" priority="24" dxfId="15" operator="equal" stopIfTrue="1">
      <formula>""</formula>
    </cfRule>
  </conditionalFormatting>
  <conditionalFormatting sqref="E19:T19">
    <cfRule type="cellIs" priority="25" dxfId="5" operator="greaterThan" stopIfTrue="1">
      <formula>$E$19</formula>
    </cfRule>
    <cfRule type="cellIs" priority="26" dxfId="15" operator="equal" stopIfTrue="1">
      <formula>""</formula>
    </cfRule>
  </conditionalFormatting>
  <conditionalFormatting sqref="E20:T20">
    <cfRule type="cellIs" priority="27" dxfId="5" operator="greaterThan" stopIfTrue="1">
      <formula>$E$20</formula>
    </cfRule>
    <cfRule type="cellIs" priority="28" dxfId="15" operator="equal" stopIfTrue="1">
      <formula>""</formula>
    </cfRule>
  </conditionalFormatting>
  <conditionalFormatting sqref="E21:T21">
    <cfRule type="cellIs" priority="29" dxfId="5" operator="greaterThan" stopIfTrue="1">
      <formula>$E$21</formula>
    </cfRule>
    <cfRule type="cellIs" priority="30" dxfId="15" operator="equal" stopIfTrue="1">
      <formula>""</formula>
    </cfRule>
  </conditionalFormatting>
  <conditionalFormatting sqref="E22:T22">
    <cfRule type="cellIs" priority="31" dxfId="5" operator="greaterThan" stopIfTrue="1">
      <formula>$E$22</formula>
    </cfRule>
    <cfRule type="cellIs" priority="32" dxfId="15" operator="equal" stopIfTrue="1">
      <formula>""</formula>
    </cfRule>
  </conditionalFormatting>
  <conditionalFormatting sqref="E23:T23">
    <cfRule type="cellIs" priority="33" dxfId="5" operator="greaterThan" stopIfTrue="1">
      <formula>$E$23</formula>
    </cfRule>
    <cfRule type="cellIs" priority="34" dxfId="15" operator="equal" stopIfTrue="1">
      <formula>""</formula>
    </cfRule>
  </conditionalFormatting>
  <conditionalFormatting sqref="E24:T24">
    <cfRule type="cellIs" priority="35" dxfId="5" operator="greaterThan" stopIfTrue="1">
      <formula>$E$24</formula>
    </cfRule>
    <cfRule type="cellIs" priority="36" dxfId="15" operator="equal" stopIfTrue="1">
      <formula>""</formula>
    </cfRule>
  </conditionalFormatting>
  <conditionalFormatting sqref="E25:T25">
    <cfRule type="cellIs" priority="37" dxfId="5" operator="greaterThan" stopIfTrue="1">
      <formula>$E$25</formula>
    </cfRule>
    <cfRule type="cellIs" priority="38" dxfId="15" operator="equal" stopIfTrue="1">
      <formula>""</formula>
    </cfRule>
  </conditionalFormatting>
  <conditionalFormatting sqref="E26:T26">
    <cfRule type="cellIs" priority="39" dxfId="5" operator="greaterThan" stopIfTrue="1">
      <formula>$E$26</formula>
    </cfRule>
    <cfRule type="cellIs" priority="40" dxfId="15" operator="equal" stopIfTrue="1">
      <formula>""</formula>
    </cfRule>
  </conditionalFormatting>
  <conditionalFormatting sqref="E27:T27">
    <cfRule type="cellIs" priority="41" dxfId="5" operator="greaterThan" stopIfTrue="1">
      <formula>$E$27</formula>
    </cfRule>
  </conditionalFormatting>
  <conditionalFormatting sqref="E27:T27">
    <cfRule type="cellIs" priority="42" dxfId="15" operator="equal" stopIfTrue="1">
      <formula>""</formula>
    </cfRule>
  </conditionalFormatting>
  <conditionalFormatting sqref="E28:T28">
    <cfRule type="cellIs" priority="43" dxfId="5" operator="lessThan" stopIfTrue="1">
      <formula>$E$28</formula>
    </cfRule>
  </conditionalFormatting>
  <conditionalFormatting sqref="E28:T28">
    <cfRule type="cellIs" priority="44" dxfId="5" operator="greaterThan" stopIfTrue="1">
      <formula>0</formula>
    </cfRule>
  </conditionalFormatting>
  <conditionalFormatting sqref="E29:T29">
    <cfRule type="cellIs" priority="45" dxfId="5" operator="lessThan" stopIfTrue="1">
      <formula>$E$29</formula>
    </cfRule>
  </conditionalFormatting>
  <conditionalFormatting sqref="E29:T29">
    <cfRule type="cellIs" priority="46" dxfId="5" operator="greaterThan" stopIfTrue="1">
      <formula>0</formula>
    </cfRule>
  </conditionalFormatting>
  <conditionalFormatting sqref="E30:T30">
    <cfRule type="cellIs" priority="47" dxfId="5" operator="lessThan" stopIfTrue="1">
      <formula>$E$30</formula>
    </cfRule>
  </conditionalFormatting>
  <conditionalFormatting sqref="E30:T30">
    <cfRule type="cellIs" priority="48" dxfId="5" operator="greaterThan" stopIfTrue="1">
      <formula>0</formula>
    </cfRule>
  </conditionalFormatting>
  <conditionalFormatting sqref="E31:T31">
    <cfRule type="cellIs" priority="49" dxfId="5" operator="lessThan" stopIfTrue="1">
      <formula>$E$31</formula>
    </cfRule>
  </conditionalFormatting>
  <conditionalFormatting sqref="E31:T31">
    <cfRule type="cellIs" priority="50" dxfId="5" operator="greaterThan" stopIfTrue="1">
      <formula>0</formula>
    </cfRule>
  </conditionalFormatting>
  <conditionalFormatting sqref="E32:T32">
    <cfRule type="cellIs" priority="51" dxfId="5" operator="lessThan" stopIfTrue="1">
      <formula>$E$32</formula>
    </cfRule>
  </conditionalFormatting>
  <conditionalFormatting sqref="E32:T32">
    <cfRule type="cellIs" priority="52" dxfId="5" operator="greaterThan" stopIfTrue="1">
      <formula>0</formula>
    </cfRule>
  </conditionalFormatting>
  <conditionalFormatting sqref="C35:T35">
    <cfRule type="cellIs" priority="53" dxfId="4" operator="equal" stopIfTrue="1">
      <formula>$D$37</formula>
    </cfRule>
  </conditionalFormatting>
  <conditionalFormatting sqref="C35:T35">
    <cfRule type="cellIs" priority="54" dxfId="3" operator="equal" stopIfTrue="1">
      <formula>$D$38</formula>
    </cfRule>
  </conditionalFormatting>
  <conditionalFormatting sqref="C35:T35">
    <cfRule type="cellIs" priority="55" dxfId="2" operator="equal" stopIfTrue="1">
      <formula>$D$39</formula>
    </cfRule>
  </conditionalFormatting>
  <conditionalFormatting sqref="C35:T35">
    <cfRule type="cellIs" priority="56" dxfId="1" operator="equal" stopIfTrue="1">
      <formula>$D$40</formula>
    </cfRule>
  </conditionalFormatting>
  <conditionalFormatting sqref="C35:T35">
    <cfRule type="cellIs" priority="57" dxfId="0" operator="equal" stopIfTrue="1">
      <formula>$D$41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N13" sqref="N13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49</v>
      </c>
    </row>
    <row r="6" spans="1:20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5123</v>
      </c>
      <c r="G6" s="1">
        <v>5124</v>
      </c>
      <c r="H6" s="1">
        <v>5125</v>
      </c>
      <c r="I6" s="1">
        <v>5126</v>
      </c>
      <c r="J6" s="1">
        <v>5206</v>
      </c>
      <c r="K6" s="1">
        <v>5240</v>
      </c>
      <c r="L6" s="1">
        <v>5241</v>
      </c>
      <c r="M6" s="1">
        <v>5244</v>
      </c>
      <c r="N6" s="1">
        <v>5246</v>
      </c>
      <c r="O6" s="1">
        <v>5247</v>
      </c>
      <c r="P6" s="1">
        <v>5250</v>
      </c>
      <c r="Q6" s="1">
        <v>5251</v>
      </c>
      <c r="R6" s="1">
        <v>5292</v>
      </c>
      <c r="S6" s="1">
        <v>5293</v>
      </c>
      <c r="T6" s="1">
        <v>5355</v>
      </c>
    </row>
    <row r="7" spans="1:78" ht="12.75">
      <c r="A7" s="13">
        <v>15948</v>
      </c>
      <c r="B7" s="13">
        <v>100210</v>
      </c>
      <c r="C7" s="12" t="s">
        <v>14</v>
      </c>
      <c r="D7" s="3" t="s">
        <v>15</v>
      </c>
      <c r="E7" s="3">
        <v>20</v>
      </c>
      <c r="F7" s="9"/>
      <c r="G7" s="9">
        <v>18</v>
      </c>
      <c r="H7" s="9"/>
      <c r="I7" s="9">
        <v>5</v>
      </c>
      <c r="J7" s="9">
        <v>18</v>
      </c>
      <c r="K7" s="9">
        <v>12</v>
      </c>
      <c r="L7" s="9">
        <v>20</v>
      </c>
      <c r="M7" s="9">
        <v>18</v>
      </c>
      <c r="N7" s="9"/>
      <c r="O7" s="9">
        <v>15</v>
      </c>
      <c r="P7" s="9">
        <v>10</v>
      </c>
      <c r="Q7" s="9">
        <v>19</v>
      </c>
      <c r="R7" s="9">
        <v>15</v>
      </c>
      <c r="S7" s="9">
        <v>15</v>
      </c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15948</v>
      </c>
      <c r="B8" s="13">
        <v>100211</v>
      </c>
      <c r="C8" s="3" t="s">
        <v>14</v>
      </c>
      <c r="D8" s="3" t="s">
        <v>16</v>
      </c>
      <c r="E8" s="3">
        <v>10</v>
      </c>
      <c r="F8" s="9"/>
      <c r="G8" s="9">
        <v>5</v>
      </c>
      <c r="H8" s="9"/>
      <c r="I8" s="9">
        <v>7</v>
      </c>
      <c r="J8" s="9">
        <v>10</v>
      </c>
      <c r="K8" s="9">
        <v>5</v>
      </c>
      <c r="L8" s="9">
        <v>5</v>
      </c>
      <c r="M8" s="9">
        <v>2</v>
      </c>
      <c r="N8" s="9"/>
      <c r="O8" s="9">
        <v>9</v>
      </c>
      <c r="P8" s="9">
        <v>10</v>
      </c>
      <c r="Q8" s="9">
        <v>5</v>
      </c>
      <c r="R8" s="9">
        <v>8</v>
      </c>
      <c r="S8" s="9">
        <v>5</v>
      </c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15948</v>
      </c>
      <c r="B9" s="13">
        <v>100212</v>
      </c>
      <c r="C9" s="3" t="s">
        <v>14</v>
      </c>
      <c r="D9" s="3" t="s">
        <v>17</v>
      </c>
      <c r="E9" s="3">
        <v>10</v>
      </c>
      <c r="F9" s="9"/>
      <c r="G9" s="9">
        <v>9</v>
      </c>
      <c r="H9" s="9"/>
      <c r="I9" s="9">
        <v>5</v>
      </c>
      <c r="J9" s="9">
        <v>8</v>
      </c>
      <c r="K9" s="9">
        <v>8</v>
      </c>
      <c r="L9" s="9">
        <v>5</v>
      </c>
      <c r="M9" s="9">
        <v>8</v>
      </c>
      <c r="N9" s="9"/>
      <c r="O9" s="9">
        <v>7</v>
      </c>
      <c r="P9" s="9">
        <v>6</v>
      </c>
      <c r="Q9" s="9">
        <v>4</v>
      </c>
      <c r="R9" s="9">
        <v>10</v>
      </c>
      <c r="S9" s="9">
        <v>2</v>
      </c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15948</v>
      </c>
      <c r="B10" s="13">
        <v>100213</v>
      </c>
      <c r="C10" s="3" t="s">
        <v>14</v>
      </c>
      <c r="D10" s="3" t="s">
        <v>18</v>
      </c>
      <c r="E10" s="3">
        <v>20</v>
      </c>
      <c r="F10" s="9"/>
      <c r="G10" s="9">
        <v>18</v>
      </c>
      <c r="H10" s="9"/>
      <c r="I10" s="9">
        <v>10</v>
      </c>
      <c r="J10" s="9">
        <v>8</v>
      </c>
      <c r="K10" s="9">
        <v>13</v>
      </c>
      <c r="L10" s="9">
        <v>10</v>
      </c>
      <c r="M10" s="9">
        <v>12</v>
      </c>
      <c r="N10" s="9"/>
      <c r="O10" s="9">
        <v>15</v>
      </c>
      <c r="P10" s="9">
        <v>17</v>
      </c>
      <c r="Q10" s="9">
        <v>18</v>
      </c>
      <c r="R10" s="9">
        <v>17</v>
      </c>
      <c r="S10" s="9">
        <v>15</v>
      </c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15948</v>
      </c>
      <c r="B11" s="13">
        <v>100214</v>
      </c>
      <c r="C11" s="3" t="s">
        <v>14</v>
      </c>
      <c r="D11" s="3" t="s">
        <v>19</v>
      </c>
      <c r="E11" s="3">
        <v>10</v>
      </c>
      <c r="F11" s="9"/>
      <c r="G11" s="9">
        <v>9</v>
      </c>
      <c r="H11" s="9"/>
      <c r="I11" s="9">
        <v>7</v>
      </c>
      <c r="J11" s="9">
        <v>8</v>
      </c>
      <c r="K11" s="9">
        <v>9</v>
      </c>
      <c r="L11" s="9">
        <v>6</v>
      </c>
      <c r="M11" s="9">
        <v>7</v>
      </c>
      <c r="N11" s="9"/>
      <c r="O11" s="9">
        <v>8</v>
      </c>
      <c r="P11" s="9">
        <v>10</v>
      </c>
      <c r="Q11" s="9">
        <v>9</v>
      </c>
      <c r="R11" s="9">
        <v>10</v>
      </c>
      <c r="S11" s="9">
        <v>9</v>
      </c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15948</v>
      </c>
      <c r="B12" s="13">
        <v>100215</v>
      </c>
      <c r="C12" s="3" t="s">
        <v>14</v>
      </c>
      <c r="D12" s="3" t="s">
        <v>20</v>
      </c>
      <c r="E12" s="3">
        <v>10</v>
      </c>
      <c r="F12" s="9"/>
      <c r="G12" s="9">
        <v>10</v>
      </c>
      <c r="H12" s="9"/>
      <c r="I12" s="9">
        <v>8</v>
      </c>
      <c r="J12" s="9">
        <v>8</v>
      </c>
      <c r="K12" s="9">
        <v>7</v>
      </c>
      <c r="L12" s="9">
        <v>8</v>
      </c>
      <c r="M12" s="9">
        <v>0</v>
      </c>
      <c r="N12" s="9"/>
      <c r="O12" s="9">
        <v>6</v>
      </c>
      <c r="P12" s="9">
        <v>3</v>
      </c>
      <c r="Q12" s="9">
        <v>8</v>
      </c>
      <c r="R12" s="9">
        <v>10</v>
      </c>
      <c r="S12" s="9">
        <v>4</v>
      </c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15948</v>
      </c>
      <c r="B13" s="13">
        <v>100216</v>
      </c>
      <c r="C13" s="3" t="s">
        <v>14</v>
      </c>
      <c r="D13" s="3" t="s">
        <v>21</v>
      </c>
      <c r="E13" s="3">
        <v>20</v>
      </c>
      <c r="F13" s="9"/>
      <c r="G13" s="9">
        <v>20</v>
      </c>
      <c r="H13" s="9"/>
      <c r="I13" s="9">
        <v>10</v>
      </c>
      <c r="J13" s="9">
        <v>13</v>
      </c>
      <c r="K13" s="9">
        <v>14</v>
      </c>
      <c r="L13" s="9">
        <v>13</v>
      </c>
      <c r="M13" s="9">
        <v>5</v>
      </c>
      <c r="N13" s="9"/>
      <c r="O13" s="9">
        <v>13</v>
      </c>
      <c r="P13" s="9">
        <v>5</v>
      </c>
      <c r="Q13" s="9">
        <v>20</v>
      </c>
      <c r="R13" s="9">
        <v>10</v>
      </c>
      <c r="S13" s="9">
        <v>7</v>
      </c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15948</v>
      </c>
      <c r="B14" s="13">
        <v>100219</v>
      </c>
      <c r="C14" s="3" t="s">
        <v>14</v>
      </c>
      <c r="D14" s="3" t="s">
        <v>22</v>
      </c>
      <c r="E14" s="3">
        <v>20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15948</v>
      </c>
      <c r="B15" s="13">
        <v>100220</v>
      </c>
      <c r="C15" s="3" t="s">
        <v>14</v>
      </c>
      <c r="D15" s="3" t="s">
        <v>23</v>
      </c>
      <c r="E15" s="3">
        <v>10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15948</v>
      </c>
      <c r="B16" s="13">
        <v>100221</v>
      </c>
      <c r="C16" s="3" t="s">
        <v>14</v>
      </c>
      <c r="D16" s="3" t="s">
        <v>24</v>
      </c>
      <c r="E16" s="3">
        <v>10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15948</v>
      </c>
      <c r="B17" s="13">
        <v>100222</v>
      </c>
      <c r="C17" s="3" t="s">
        <v>14</v>
      </c>
      <c r="D17" s="3" t="s">
        <v>25</v>
      </c>
      <c r="E17" s="3">
        <v>10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15948</v>
      </c>
      <c r="B18" s="13">
        <v>100223</v>
      </c>
      <c r="C18" s="3" t="s">
        <v>14</v>
      </c>
      <c r="D18" s="3" t="s">
        <v>26</v>
      </c>
      <c r="E18" s="3">
        <v>20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15948</v>
      </c>
      <c r="B19" s="13">
        <v>100224</v>
      </c>
      <c r="C19" s="3" t="s">
        <v>14</v>
      </c>
      <c r="D19" s="3" t="s">
        <v>27</v>
      </c>
      <c r="E19" s="3">
        <v>30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15948</v>
      </c>
      <c r="B20" s="13">
        <v>100227</v>
      </c>
      <c r="C20" s="3" t="s">
        <v>14</v>
      </c>
      <c r="D20" s="3" t="s">
        <v>28</v>
      </c>
      <c r="E20" s="3">
        <v>10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3">
        <v>15948</v>
      </c>
      <c r="B21" s="13">
        <v>100228</v>
      </c>
      <c r="C21" s="3" t="s">
        <v>14</v>
      </c>
      <c r="D21" s="3" t="s">
        <v>29</v>
      </c>
      <c r="E21" s="3">
        <v>10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3">
        <v>15948</v>
      </c>
      <c r="B22" s="13">
        <v>100229</v>
      </c>
      <c r="C22" s="3" t="s">
        <v>14</v>
      </c>
      <c r="D22" s="3" t="s">
        <v>30</v>
      </c>
      <c r="E22" s="3">
        <v>20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>
      <c r="A23" s="13">
        <v>15948</v>
      </c>
      <c r="B23" s="13">
        <v>100230</v>
      </c>
      <c r="C23" s="3" t="s">
        <v>14</v>
      </c>
      <c r="D23" s="3" t="s">
        <v>31</v>
      </c>
      <c r="E23" s="3">
        <v>20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>
      <c r="A24" s="13">
        <v>15948</v>
      </c>
      <c r="B24" s="13">
        <v>100231</v>
      </c>
      <c r="C24" s="3" t="s">
        <v>14</v>
      </c>
      <c r="D24" s="3" t="s">
        <v>32</v>
      </c>
      <c r="E24" s="3">
        <v>10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2.75">
      <c r="A25" s="13">
        <v>15948</v>
      </c>
      <c r="B25" s="13">
        <v>100232</v>
      </c>
      <c r="C25" s="3" t="s">
        <v>14</v>
      </c>
      <c r="D25" s="3" t="s">
        <v>33</v>
      </c>
      <c r="E25" s="3">
        <v>10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ht="12.75">
      <c r="A26" s="13">
        <v>15948</v>
      </c>
      <c r="B26" s="13">
        <v>100233</v>
      </c>
      <c r="C26" s="14" t="s">
        <v>14</v>
      </c>
      <c r="D26" s="3" t="s">
        <v>34</v>
      </c>
      <c r="E26" s="3">
        <v>20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ht="12.75">
      <c r="A27" s="13">
        <v>15948</v>
      </c>
      <c r="B27" s="13">
        <v>100235</v>
      </c>
      <c r="C27" s="3" t="s">
        <v>14</v>
      </c>
      <c r="D27" s="3" t="s">
        <v>35</v>
      </c>
      <c r="E27" s="3">
        <v>100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ht="12.75">
      <c r="A28" s="13">
        <v>15948</v>
      </c>
      <c r="B28" s="13">
        <v>100217</v>
      </c>
      <c r="C28" s="15" t="s">
        <v>36</v>
      </c>
      <c r="D28" s="15" t="s">
        <v>37</v>
      </c>
      <c r="E28" s="15">
        <v>-10</v>
      </c>
      <c r="F28" s="16"/>
      <c r="G28" s="16"/>
      <c r="H28" s="16"/>
      <c r="I28" s="16"/>
      <c r="J28" s="16">
        <v>-6</v>
      </c>
      <c r="K28" s="16"/>
      <c r="L28" s="16">
        <v>-3</v>
      </c>
      <c r="M28" s="16"/>
      <c r="N28" s="16"/>
      <c r="O28" s="16">
        <v>-3</v>
      </c>
      <c r="P28" s="16"/>
      <c r="Q28" s="16"/>
      <c r="R28" s="16">
        <v>-2</v>
      </c>
      <c r="S28" s="16"/>
      <c r="T28" s="16"/>
      <c r="U28" s="16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ht="12.75">
      <c r="A29" s="13">
        <v>15948</v>
      </c>
      <c r="B29" s="13">
        <v>100225</v>
      </c>
      <c r="C29" s="15" t="s">
        <v>36</v>
      </c>
      <c r="D29" s="15" t="s">
        <v>37</v>
      </c>
      <c r="E29" s="15">
        <v>-10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ht="12.75">
      <c r="A30" s="13">
        <v>15948</v>
      </c>
      <c r="B30" s="13">
        <v>100234</v>
      </c>
      <c r="C30" s="15" t="s">
        <v>36</v>
      </c>
      <c r="D30" s="15" t="s">
        <v>37</v>
      </c>
      <c r="E30" s="15">
        <v>-10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ht="12.75">
      <c r="A31" s="13">
        <v>15948</v>
      </c>
      <c r="B31" s="13">
        <v>100236</v>
      </c>
      <c r="C31" s="15" t="s">
        <v>36</v>
      </c>
      <c r="D31" s="15" t="s">
        <v>38</v>
      </c>
      <c r="E31" s="15">
        <v>-10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ht="12.75">
      <c r="A32" s="13">
        <v>15948</v>
      </c>
      <c r="B32" s="13">
        <v>100237</v>
      </c>
      <c r="C32" s="15" t="s">
        <v>36</v>
      </c>
      <c r="D32" s="15" t="s">
        <v>39</v>
      </c>
      <c r="E32" s="15">
        <v>-50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3:78" ht="12.75">
      <c r="C34" t="s">
        <v>40</v>
      </c>
      <c r="E34">
        <f>SUMIF($E$6:$E$32,"&gt;0")</f>
        <v>400</v>
      </c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3:78" ht="12.75">
      <c r="C35" t="s">
        <v>41</v>
      </c>
      <c r="F35" s="17">
        <f>SUM($F$7:$F$32)</f>
        <v>0</v>
      </c>
      <c r="G35" s="17">
        <f>SUM($G$7:$G$32)</f>
        <v>89</v>
      </c>
      <c r="H35" s="17">
        <f>SUM($H$7:$H$32)</f>
        <v>0</v>
      </c>
      <c r="I35" s="17">
        <f>SUM($I$7:$I$32)</f>
        <v>52</v>
      </c>
      <c r="J35" s="17">
        <f>SUM($J$7:$J$32)</f>
        <v>67</v>
      </c>
      <c r="K35" s="17">
        <f>SUM($K$7:$K$32)</f>
        <v>68</v>
      </c>
      <c r="L35" s="17">
        <f>SUM($L$7:$L$32)</f>
        <v>64</v>
      </c>
      <c r="M35" s="17">
        <f>SUM($M$7:$M$32)</f>
        <v>52</v>
      </c>
      <c r="N35" s="17">
        <f>SUM($N$7:$N$32)</f>
        <v>0</v>
      </c>
      <c r="O35" s="17">
        <f>SUM($O$7:$O$32)</f>
        <v>70</v>
      </c>
      <c r="P35" s="17">
        <f>SUM($P$7:$P$32)</f>
        <v>61</v>
      </c>
      <c r="Q35" s="17">
        <f>SUM($Q$7:$Q$32)</f>
        <v>83</v>
      </c>
      <c r="R35" s="17">
        <f>SUM($R$7:$R$32)</f>
        <v>78</v>
      </c>
      <c r="S35" s="17">
        <f>SUM($S$7:$S$32)</f>
        <v>57</v>
      </c>
      <c r="T35" s="17">
        <f>SUM($T$7:$T$32)</f>
        <v>0</v>
      </c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4:78" ht="12.75">
      <c r="D36" t="s">
        <v>43</v>
      </c>
      <c r="E36" t="s">
        <v>44</v>
      </c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T7">
    <cfRule type="cellIs" priority="1" dxfId="5" operator="greaterThan" stopIfTrue="1">
      <formula>$E$7</formula>
    </cfRule>
    <cfRule type="cellIs" priority="2" dxfId="15" operator="equal" stopIfTrue="1">
      <formula>""</formula>
    </cfRule>
  </conditionalFormatting>
  <conditionalFormatting sqref="E8:T8">
    <cfRule type="cellIs" priority="3" dxfId="5" operator="greaterThan" stopIfTrue="1">
      <formula>$E$8</formula>
    </cfRule>
    <cfRule type="cellIs" priority="4" dxfId="15" operator="equal" stopIfTrue="1">
      <formula>""</formula>
    </cfRule>
  </conditionalFormatting>
  <conditionalFormatting sqref="E9:T9">
    <cfRule type="cellIs" priority="5" dxfId="5" operator="greaterThan" stopIfTrue="1">
      <formula>$E$9</formula>
    </cfRule>
    <cfRule type="cellIs" priority="6" dxfId="15" operator="equal" stopIfTrue="1">
      <formula>""</formula>
    </cfRule>
  </conditionalFormatting>
  <conditionalFormatting sqref="E10:T10">
    <cfRule type="cellIs" priority="7" dxfId="5" operator="greaterThan" stopIfTrue="1">
      <formula>$E$10</formula>
    </cfRule>
    <cfRule type="cellIs" priority="8" dxfId="15" operator="equal" stopIfTrue="1">
      <formula>""</formula>
    </cfRule>
  </conditionalFormatting>
  <conditionalFormatting sqref="E11:T11">
    <cfRule type="cellIs" priority="9" dxfId="5" operator="greaterThan" stopIfTrue="1">
      <formula>$E$11</formula>
    </cfRule>
    <cfRule type="cellIs" priority="10" dxfId="15" operator="equal" stopIfTrue="1">
      <formula>""</formula>
    </cfRule>
  </conditionalFormatting>
  <conditionalFormatting sqref="E12:T12">
    <cfRule type="cellIs" priority="11" dxfId="5" operator="greaterThan" stopIfTrue="1">
      <formula>$E$12</formula>
    </cfRule>
    <cfRule type="cellIs" priority="12" dxfId="15" operator="equal" stopIfTrue="1">
      <formula>""</formula>
    </cfRule>
  </conditionalFormatting>
  <conditionalFormatting sqref="E13:T13">
    <cfRule type="cellIs" priority="13" dxfId="5" operator="greaterThan" stopIfTrue="1">
      <formula>$E$13</formula>
    </cfRule>
    <cfRule type="cellIs" priority="14" dxfId="15" operator="equal" stopIfTrue="1">
      <formula>""</formula>
    </cfRule>
  </conditionalFormatting>
  <conditionalFormatting sqref="E14:T14">
    <cfRule type="cellIs" priority="15" dxfId="5" operator="greaterThan" stopIfTrue="1">
      <formula>$E$14</formula>
    </cfRule>
    <cfRule type="cellIs" priority="16" dxfId="15" operator="equal" stopIfTrue="1">
      <formula>""</formula>
    </cfRule>
  </conditionalFormatting>
  <conditionalFormatting sqref="E15:T15">
    <cfRule type="cellIs" priority="17" dxfId="5" operator="greaterThan" stopIfTrue="1">
      <formula>$E$15</formula>
    </cfRule>
    <cfRule type="cellIs" priority="18" dxfId="15" operator="equal" stopIfTrue="1">
      <formula>""</formula>
    </cfRule>
  </conditionalFormatting>
  <conditionalFormatting sqref="E16:T16">
    <cfRule type="cellIs" priority="19" dxfId="5" operator="greaterThan" stopIfTrue="1">
      <formula>$E$16</formula>
    </cfRule>
    <cfRule type="cellIs" priority="20" dxfId="15" operator="equal" stopIfTrue="1">
      <formula>""</formula>
    </cfRule>
  </conditionalFormatting>
  <conditionalFormatting sqref="E17:T17">
    <cfRule type="cellIs" priority="21" dxfId="5" operator="greaterThan" stopIfTrue="1">
      <formula>$E$17</formula>
    </cfRule>
    <cfRule type="cellIs" priority="22" dxfId="15" operator="equal" stopIfTrue="1">
      <formula>""</formula>
    </cfRule>
  </conditionalFormatting>
  <conditionalFormatting sqref="E18:T18">
    <cfRule type="cellIs" priority="23" dxfId="5" operator="greaterThan" stopIfTrue="1">
      <formula>$E$18</formula>
    </cfRule>
    <cfRule type="cellIs" priority="24" dxfId="15" operator="equal" stopIfTrue="1">
      <formula>""</formula>
    </cfRule>
  </conditionalFormatting>
  <conditionalFormatting sqref="E19:T19">
    <cfRule type="cellIs" priority="25" dxfId="5" operator="greaterThan" stopIfTrue="1">
      <formula>$E$19</formula>
    </cfRule>
    <cfRule type="cellIs" priority="26" dxfId="15" operator="equal" stopIfTrue="1">
      <formula>""</formula>
    </cfRule>
  </conditionalFormatting>
  <conditionalFormatting sqref="E20:T20">
    <cfRule type="cellIs" priority="27" dxfId="5" operator="greaterThan" stopIfTrue="1">
      <formula>$E$20</formula>
    </cfRule>
    <cfRule type="cellIs" priority="28" dxfId="15" operator="equal" stopIfTrue="1">
      <formula>""</formula>
    </cfRule>
  </conditionalFormatting>
  <conditionalFormatting sqref="E21:T21">
    <cfRule type="cellIs" priority="29" dxfId="5" operator="greaterThan" stopIfTrue="1">
      <formula>$E$21</formula>
    </cfRule>
    <cfRule type="cellIs" priority="30" dxfId="15" operator="equal" stopIfTrue="1">
      <formula>""</formula>
    </cfRule>
  </conditionalFormatting>
  <conditionalFormatting sqref="E22:T22">
    <cfRule type="cellIs" priority="31" dxfId="5" operator="greaterThan" stopIfTrue="1">
      <formula>$E$22</formula>
    </cfRule>
    <cfRule type="cellIs" priority="32" dxfId="15" operator="equal" stopIfTrue="1">
      <formula>""</formula>
    </cfRule>
  </conditionalFormatting>
  <conditionalFormatting sqref="E23:T23">
    <cfRule type="cellIs" priority="33" dxfId="5" operator="greaterThan" stopIfTrue="1">
      <formula>$E$23</formula>
    </cfRule>
    <cfRule type="cellIs" priority="34" dxfId="15" operator="equal" stopIfTrue="1">
      <formula>""</formula>
    </cfRule>
  </conditionalFormatting>
  <conditionalFormatting sqref="E24:T24">
    <cfRule type="cellIs" priority="35" dxfId="5" operator="greaterThan" stopIfTrue="1">
      <formula>$E$24</formula>
    </cfRule>
    <cfRule type="cellIs" priority="36" dxfId="15" operator="equal" stopIfTrue="1">
      <formula>""</formula>
    </cfRule>
  </conditionalFormatting>
  <conditionalFormatting sqref="E25:T25">
    <cfRule type="cellIs" priority="37" dxfId="5" operator="greaterThan" stopIfTrue="1">
      <formula>$E$25</formula>
    </cfRule>
    <cfRule type="cellIs" priority="38" dxfId="15" operator="equal" stopIfTrue="1">
      <formula>""</formula>
    </cfRule>
  </conditionalFormatting>
  <conditionalFormatting sqref="E26:T26">
    <cfRule type="cellIs" priority="39" dxfId="5" operator="greaterThan" stopIfTrue="1">
      <formula>$E$26</formula>
    </cfRule>
    <cfRule type="cellIs" priority="40" dxfId="15" operator="equal" stopIfTrue="1">
      <formula>""</formula>
    </cfRule>
  </conditionalFormatting>
  <conditionalFormatting sqref="E27:T27">
    <cfRule type="cellIs" priority="41" dxfId="5" operator="greaterThan" stopIfTrue="1">
      <formula>$E$27</formula>
    </cfRule>
  </conditionalFormatting>
  <conditionalFormatting sqref="E27:T27">
    <cfRule type="cellIs" priority="42" dxfId="15" operator="equal" stopIfTrue="1">
      <formula>""</formula>
    </cfRule>
  </conditionalFormatting>
  <conditionalFormatting sqref="E28:T28">
    <cfRule type="cellIs" priority="43" dxfId="5" operator="lessThan" stopIfTrue="1">
      <formula>$E$28</formula>
    </cfRule>
  </conditionalFormatting>
  <conditionalFormatting sqref="E28:T28">
    <cfRule type="cellIs" priority="44" dxfId="5" operator="greaterThan" stopIfTrue="1">
      <formula>0</formula>
    </cfRule>
  </conditionalFormatting>
  <conditionalFormatting sqref="E29:T29">
    <cfRule type="cellIs" priority="45" dxfId="5" operator="lessThan" stopIfTrue="1">
      <formula>$E$29</formula>
    </cfRule>
  </conditionalFormatting>
  <conditionalFormatting sqref="E29:T29">
    <cfRule type="cellIs" priority="46" dxfId="5" operator="greaterThan" stopIfTrue="1">
      <formula>0</formula>
    </cfRule>
  </conditionalFormatting>
  <conditionalFormatting sqref="E30:T30">
    <cfRule type="cellIs" priority="47" dxfId="5" operator="lessThan" stopIfTrue="1">
      <formula>$E$30</formula>
    </cfRule>
  </conditionalFormatting>
  <conditionalFormatting sqref="E30:T30">
    <cfRule type="cellIs" priority="48" dxfId="5" operator="greaterThan" stopIfTrue="1">
      <formula>0</formula>
    </cfRule>
  </conditionalFormatting>
  <conditionalFormatting sqref="E31:T31">
    <cfRule type="cellIs" priority="49" dxfId="5" operator="lessThan" stopIfTrue="1">
      <formula>$E$31</formula>
    </cfRule>
  </conditionalFormatting>
  <conditionalFormatting sqref="E31:T31">
    <cfRule type="cellIs" priority="50" dxfId="5" operator="greaterThan" stopIfTrue="1">
      <formula>0</formula>
    </cfRule>
  </conditionalFormatting>
  <conditionalFormatting sqref="E32:T32">
    <cfRule type="cellIs" priority="51" dxfId="5" operator="lessThan" stopIfTrue="1">
      <formula>$E$32</formula>
    </cfRule>
  </conditionalFormatting>
  <conditionalFormatting sqref="E32:T32">
    <cfRule type="cellIs" priority="52" dxfId="5" operator="greaterThan" stopIfTrue="1">
      <formula>0</formula>
    </cfRule>
  </conditionalFormatting>
  <conditionalFormatting sqref="C35:T35">
    <cfRule type="cellIs" priority="53" dxfId="4" operator="equal" stopIfTrue="1">
      <formula>$D$37</formula>
    </cfRule>
  </conditionalFormatting>
  <conditionalFormatting sqref="C35:T35">
    <cfRule type="cellIs" priority="54" dxfId="3" operator="equal" stopIfTrue="1">
      <formula>$D$38</formula>
    </cfRule>
  </conditionalFormatting>
  <conditionalFormatting sqref="C35:T35">
    <cfRule type="cellIs" priority="55" dxfId="2" operator="equal" stopIfTrue="1">
      <formula>$D$39</formula>
    </cfRule>
  </conditionalFormatting>
  <conditionalFormatting sqref="C35:T35">
    <cfRule type="cellIs" priority="56" dxfId="1" operator="equal" stopIfTrue="1">
      <formula>$D$40</formula>
    </cfRule>
  </conditionalFormatting>
  <conditionalFormatting sqref="C35:T35">
    <cfRule type="cellIs" priority="57" dxfId="0" operator="equal" stopIfTrue="1">
      <formula>$D$41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26" sqref="P26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49</v>
      </c>
    </row>
    <row r="6" spans="1:20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5123</v>
      </c>
      <c r="G6" s="1">
        <v>5124</v>
      </c>
      <c r="H6" s="1">
        <v>5125</v>
      </c>
      <c r="I6" s="1">
        <v>5126</v>
      </c>
      <c r="J6" s="1">
        <v>5206</v>
      </c>
      <c r="K6" s="1">
        <v>5240</v>
      </c>
      <c r="L6" s="1">
        <v>5241</v>
      </c>
      <c r="M6" s="1">
        <v>5244</v>
      </c>
      <c r="N6" s="1">
        <v>5246</v>
      </c>
      <c r="O6" s="1">
        <v>5247</v>
      </c>
      <c r="P6" s="1">
        <v>5250</v>
      </c>
      <c r="Q6" s="1">
        <v>5251</v>
      </c>
      <c r="R6" s="1">
        <v>5292</v>
      </c>
      <c r="S6" s="1">
        <v>5293</v>
      </c>
      <c r="T6" s="1">
        <v>5355</v>
      </c>
    </row>
    <row r="7" spans="1:78" ht="12.75">
      <c r="A7" s="13">
        <v>15948</v>
      </c>
      <c r="B7" s="13">
        <v>100210</v>
      </c>
      <c r="C7" s="12" t="s">
        <v>14</v>
      </c>
      <c r="D7" s="3" t="s">
        <v>15</v>
      </c>
      <c r="E7" s="3">
        <v>20</v>
      </c>
      <c r="F7" s="9"/>
      <c r="G7" s="9">
        <v>17</v>
      </c>
      <c r="H7" s="9"/>
      <c r="I7" s="9">
        <v>9</v>
      </c>
      <c r="J7" s="9">
        <v>20</v>
      </c>
      <c r="K7" s="9">
        <v>14</v>
      </c>
      <c r="L7" s="9">
        <v>20</v>
      </c>
      <c r="M7" s="9">
        <v>18</v>
      </c>
      <c r="N7" s="9"/>
      <c r="O7" s="9">
        <v>18</v>
      </c>
      <c r="P7" s="9">
        <v>16</v>
      </c>
      <c r="Q7" s="9">
        <v>20</v>
      </c>
      <c r="R7" s="9">
        <v>20</v>
      </c>
      <c r="S7" s="9">
        <v>14</v>
      </c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15948</v>
      </c>
      <c r="B8" s="13">
        <v>100211</v>
      </c>
      <c r="C8" s="3" t="s">
        <v>14</v>
      </c>
      <c r="D8" s="3" t="s">
        <v>16</v>
      </c>
      <c r="E8" s="3">
        <v>10</v>
      </c>
      <c r="F8" s="9"/>
      <c r="G8" s="9">
        <v>10</v>
      </c>
      <c r="H8" s="9"/>
      <c r="I8" s="9">
        <v>4</v>
      </c>
      <c r="J8" s="9">
        <v>10</v>
      </c>
      <c r="K8" s="9">
        <v>7</v>
      </c>
      <c r="L8" s="9">
        <v>10</v>
      </c>
      <c r="M8" s="9">
        <v>10</v>
      </c>
      <c r="N8" s="9"/>
      <c r="O8" s="9">
        <v>10</v>
      </c>
      <c r="P8" s="9">
        <v>10</v>
      </c>
      <c r="Q8" s="9">
        <v>10</v>
      </c>
      <c r="R8" s="9">
        <v>10</v>
      </c>
      <c r="S8" s="9">
        <v>10</v>
      </c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15948</v>
      </c>
      <c r="B9" s="13">
        <v>100212</v>
      </c>
      <c r="C9" s="3" t="s">
        <v>14</v>
      </c>
      <c r="D9" s="3" t="s">
        <v>17</v>
      </c>
      <c r="E9" s="3">
        <v>10</v>
      </c>
      <c r="F9" s="9"/>
      <c r="G9" s="9">
        <v>10</v>
      </c>
      <c r="H9" s="9"/>
      <c r="I9" s="9">
        <v>10</v>
      </c>
      <c r="J9" s="9">
        <v>10</v>
      </c>
      <c r="K9" s="9">
        <v>10</v>
      </c>
      <c r="L9" s="9">
        <v>8</v>
      </c>
      <c r="M9" s="9">
        <v>8</v>
      </c>
      <c r="N9" s="9"/>
      <c r="O9" s="9">
        <v>7</v>
      </c>
      <c r="P9" s="9">
        <v>8</v>
      </c>
      <c r="Q9" s="9">
        <v>5</v>
      </c>
      <c r="R9" s="9">
        <v>10</v>
      </c>
      <c r="S9" s="9">
        <v>5</v>
      </c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15948</v>
      </c>
      <c r="B10" s="13">
        <v>100213</v>
      </c>
      <c r="C10" s="3" t="s">
        <v>14</v>
      </c>
      <c r="D10" s="3" t="s">
        <v>18</v>
      </c>
      <c r="E10" s="3">
        <v>20</v>
      </c>
      <c r="F10" s="9"/>
      <c r="G10" s="9">
        <v>20</v>
      </c>
      <c r="H10" s="9"/>
      <c r="I10" s="9">
        <v>16</v>
      </c>
      <c r="J10" s="9">
        <v>10</v>
      </c>
      <c r="K10" s="9">
        <v>16</v>
      </c>
      <c r="L10" s="9">
        <v>20</v>
      </c>
      <c r="M10" s="9">
        <v>12</v>
      </c>
      <c r="N10" s="9"/>
      <c r="O10" s="9">
        <v>20</v>
      </c>
      <c r="P10" s="9">
        <v>20</v>
      </c>
      <c r="Q10" s="9">
        <v>15</v>
      </c>
      <c r="R10" s="9">
        <v>15</v>
      </c>
      <c r="S10" s="9">
        <v>18</v>
      </c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15948</v>
      </c>
      <c r="B11" s="13">
        <v>100214</v>
      </c>
      <c r="C11" s="3" t="s">
        <v>14</v>
      </c>
      <c r="D11" s="3" t="s">
        <v>19</v>
      </c>
      <c r="E11" s="3">
        <v>10</v>
      </c>
      <c r="F11" s="9"/>
      <c r="G11" s="9">
        <v>10</v>
      </c>
      <c r="H11" s="9"/>
      <c r="I11" s="9">
        <v>10</v>
      </c>
      <c r="J11" s="9">
        <v>10</v>
      </c>
      <c r="K11" s="9">
        <v>10</v>
      </c>
      <c r="L11" s="9">
        <v>10</v>
      </c>
      <c r="M11" s="9">
        <v>10</v>
      </c>
      <c r="N11" s="9"/>
      <c r="O11" s="9">
        <v>10</v>
      </c>
      <c r="P11" s="9">
        <v>10</v>
      </c>
      <c r="Q11" s="9">
        <v>10</v>
      </c>
      <c r="R11" s="9">
        <v>10</v>
      </c>
      <c r="S11" s="9">
        <v>10</v>
      </c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15948</v>
      </c>
      <c r="B12" s="13">
        <v>100215</v>
      </c>
      <c r="C12" s="3" t="s">
        <v>14</v>
      </c>
      <c r="D12" s="3" t="s">
        <v>20</v>
      </c>
      <c r="E12" s="3">
        <v>10</v>
      </c>
      <c r="F12" s="9"/>
      <c r="G12" s="9">
        <v>10</v>
      </c>
      <c r="H12" s="9"/>
      <c r="I12" s="9">
        <v>10</v>
      </c>
      <c r="J12" s="9">
        <v>5</v>
      </c>
      <c r="K12" s="9">
        <v>8</v>
      </c>
      <c r="L12" s="9">
        <v>10</v>
      </c>
      <c r="M12" s="9">
        <v>0</v>
      </c>
      <c r="N12" s="9"/>
      <c r="O12" s="9">
        <v>8</v>
      </c>
      <c r="P12" s="9">
        <v>2</v>
      </c>
      <c r="Q12" s="9">
        <v>10</v>
      </c>
      <c r="R12" s="9">
        <v>10</v>
      </c>
      <c r="S12" s="9">
        <v>8</v>
      </c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15948</v>
      </c>
      <c r="B13" s="13">
        <v>100216</v>
      </c>
      <c r="C13" s="3" t="s">
        <v>14</v>
      </c>
      <c r="D13" s="3" t="s">
        <v>21</v>
      </c>
      <c r="E13" s="3">
        <v>20</v>
      </c>
      <c r="F13" s="9"/>
      <c r="G13" s="9">
        <v>18</v>
      </c>
      <c r="H13" s="9"/>
      <c r="I13" s="9">
        <v>14</v>
      </c>
      <c r="J13" s="9">
        <v>10</v>
      </c>
      <c r="K13" s="9">
        <v>17</v>
      </c>
      <c r="L13" s="9">
        <v>17</v>
      </c>
      <c r="M13" s="9">
        <v>14</v>
      </c>
      <c r="N13" s="9"/>
      <c r="O13" s="9">
        <v>16</v>
      </c>
      <c r="P13" s="9">
        <v>8</v>
      </c>
      <c r="Q13" s="9">
        <v>20</v>
      </c>
      <c r="R13" s="9">
        <v>16</v>
      </c>
      <c r="S13" s="9">
        <v>17</v>
      </c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15948</v>
      </c>
      <c r="B14" s="13">
        <v>100219</v>
      </c>
      <c r="C14" s="3" t="s">
        <v>14</v>
      </c>
      <c r="D14" s="3" t="s">
        <v>22</v>
      </c>
      <c r="E14" s="3">
        <v>20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15948</v>
      </c>
      <c r="B15" s="13">
        <v>100220</v>
      </c>
      <c r="C15" s="3" t="s">
        <v>14</v>
      </c>
      <c r="D15" s="3" t="s">
        <v>23</v>
      </c>
      <c r="E15" s="3">
        <v>10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15948</v>
      </c>
      <c r="B16" s="13">
        <v>100221</v>
      </c>
      <c r="C16" s="3" t="s">
        <v>14</v>
      </c>
      <c r="D16" s="3" t="s">
        <v>24</v>
      </c>
      <c r="E16" s="3">
        <v>10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15948</v>
      </c>
      <c r="B17" s="13">
        <v>100222</v>
      </c>
      <c r="C17" s="3" t="s">
        <v>14</v>
      </c>
      <c r="D17" s="3" t="s">
        <v>25</v>
      </c>
      <c r="E17" s="3">
        <v>10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15948</v>
      </c>
      <c r="B18" s="13">
        <v>100223</v>
      </c>
      <c r="C18" s="3" t="s">
        <v>14</v>
      </c>
      <c r="D18" s="3" t="s">
        <v>26</v>
      </c>
      <c r="E18" s="3">
        <v>20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15948</v>
      </c>
      <c r="B19" s="13">
        <v>100224</v>
      </c>
      <c r="C19" s="3" t="s">
        <v>14</v>
      </c>
      <c r="D19" s="3" t="s">
        <v>27</v>
      </c>
      <c r="E19" s="3">
        <v>30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15948</v>
      </c>
      <c r="B20" s="13">
        <v>100227</v>
      </c>
      <c r="C20" s="3" t="s">
        <v>14</v>
      </c>
      <c r="D20" s="3" t="s">
        <v>28</v>
      </c>
      <c r="E20" s="3">
        <v>10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3">
        <v>15948</v>
      </c>
      <c r="B21" s="13">
        <v>100228</v>
      </c>
      <c r="C21" s="3" t="s">
        <v>14</v>
      </c>
      <c r="D21" s="3" t="s">
        <v>29</v>
      </c>
      <c r="E21" s="3">
        <v>10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3">
        <v>15948</v>
      </c>
      <c r="B22" s="13">
        <v>100229</v>
      </c>
      <c r="C22" s="3" t="s">
        <v>14</v>
      </c>
      <c r="D22" s="3" t="s">
        <v>30</v>
      </c>
      <c r="E22" s="3">
        <v>20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>
      <c r="A23" s="13">
        <v>15948</v>
      </c>
      <c r="B23" s="13">
        <v>100230</v>
      </c>
      <c r="C23" s="3" t="s">
        <v>14</v>
      </c>
      <c r="D23" s="3" t="s">
        <v>31</v>
      </c>
      <c r="E23" s="3">
        <v>20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>
      <c r="A24" s="13">
        <v>15948</v>
      </c>
      <c r="B24" s="13">
        <v>100231</v>
      </c>
      <c r="C24" s="3" t="s">
        <v>14</v>
      </c>
      <c r="D24" s="3" t="s">
        <v>32</v>
      </c>
      <c r="E24" s="3">
        <v>10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2.75">
      <c r="A25" s="13">
        <v>15948</v>
      </c>
      <c r="B25" s="13">
        <v>100232</v>
      </c>
      <c r="C25" s="3" t="s">
        <v>14</v>
      </c>
      <c r="D25" s="3" t="s">
        <v>33</v>
      </c>
      <c r="E25" s="3">
        <v>10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ht="12.75">
      <c r="A26" s="13">
        <v>15948</v>
      </c>
      <c r="B26" s="13">
        <v>100233</v>
      </c>
      <c r="C26" s="14" t="s">
        <v>14</v>
      </c>
      <c r="D26" s="3" t="s">
        <v>34</v>
      </c>
      <c r="E26" s="3">
        <v>20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ht="12.75">
      <c r="A27" s="13">
        <v>15948</v>
      </c>
      <c r="B27" s="13">
        <v>100235</v>
      </c>
      <c r="C27" s="3" t="s">
        <v>14</v>
      </c>
      <c r="D27" s="3" t="s">
        <v>35</v>
      </c>
      <c r="E27" s="3">
        <v>100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ht="12.75">
      <c r="A28" s="13">
        <v>15948</v>
      </c>
      <c r="B28" s="13">
        <v>100217</v>
      </c>
      <c r="C28" s="15" t="s">
        <v>36</v>
      </c>
      <c r="D28" s="15" t="s">
        <v>37</v>
      </c>
      <c r="E28" s="15">
        <v>-10</v>
      </c>
      <c r="F28" s="16"/>
      <c r="G28" s="16">
        <v>-3</v>
      </c>
      <c r="H28" s="16"/>
      <c r="I28" s="16"/>
      <c r="J28" s="16">
        <v>-6</v>
      </c>
      <c r="K28" s="16"/>
      <c r="L28" s="16">
        <v>-3</v>
      </c>
      <c r="M28" s="16"/>
      <c r="N28" s="16"/>
      <c r="O28" s="16">
        <v>-3</v>
      </c>
      <c r="P28" s="16"/>
      <c r="Q28" s="16"/>
      <c r="R28" s="16"/>
      <c r="S28" s="16"/>
      <c r="T28" s="16"/>
      <c r="U28" s="16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ht="12.75">
      <c r="A29" s="13">
        <v>15948</v>
      </c>
      <c r="B29" s="13">
        <v>100225</v>
      </c>
      <c r="C29" s="15" t="s">
        <v>36</v>
      </c>
      <c r="D29" s="15" t="s">
        <v>37</v>
      </c>
      <c r="E29" s="15">
        <v>-10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ht="12.75">
      <c r="A30" s="13">
        <v>15948</v>
      </c>
      <c r="B30" s="13">
        <v>100234</v>
      </c>
      <c r="C30" s="15" t="s">
        <v>36</v>
      </c>
      <c r="D30" s="15" t="s">
        <v>37</v>
      </c>
      <c r="E30" s="15">
        <v>-10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ht="12.75">
      <c r="A31" s="13">
        <v>15948</v>
      </c>
      <c r="B31" s="13">
        <v>100236</v>
      </c>
      <c r="C31" s="15" t="s">
        <v>36</v>
      </c>
      <c r="D31" s="15" t="s">
        <v>38</v>
      </c>
      <c r="E31" s="15">
        <v>-10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ht="12.75">
      <c r="A32" s="13">
        <v>15948</v>
      </c>
      <c r="B32" s="13">
        <v>100237</v>
      </c>
      <c r="C32" s="15" t="s">
        <v>36</v>
      </c>
      <c r="D32" s="15" t="s">
        <v>39</v>
      </c>
      <c r="E32" s="15">
        <v>-50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3:78" ht="12.75">
      <c r="C34" t="s">
        <v>40</v>
      </c>
      <c r="E34">
        <f>SUMIF($E$6:$E$32,"&gt;0")</f>
        <v>400</v>
      </c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3:78" ht="12.75">
      <c r="C35" t="s">
        <v>41</v>
      </c>
      <c r="F35" s="17">
        <f>SUM($F$7:$F$32)</f>
        <v>0</v>
      </c>
      <c r="G35" s="17">
        <f>SUM($G$7:$G$32)</f>
        <v>92</v>
      </c>
      <c r="H35" s="17">
        <f>SUM($H$7:$H$32)</f>
        <v>0</v>
      </c>
      <c r="I35" s="17">
        <f>SUM($I$7:$I$32)</f>
        <v>73</v>
      </c>
      <c r="J35" s="17">
        <f>SUM($J$7:$J$32)</f>
        <v>69</v>
      </c>
      <c r="K35" s="17">
        <f>SUM($K$7:$K$32)</f>
        <v>82</v>
      </c>
      <c r="L35" s="17">
        <f>SUM($L$7:$L$32)</f>
        <v>92</v>
      </c>
      <c r="M35" s="17">
        <f>SUM($M$7:$M$32)</f>
        <v>72</v>
      </c>
      <c r="N35" s="17">
        <f>SUM($N$7:$N$32)</f>
        <v>0</v>
      </c>
      <c r="O35" s="17">
        <f>SUM($O$7:$O$32)</f>
        <v>86</v>
      </c>
      <c r="P35" s="17">
        <f>SUM($P$7:$P$32)</f>
        <v>74</v>
      </c>
      <c r="Q35" s="17">
        <f>SUM($Q$7:$Q$32)</f>
        <v>90</v>
      </c>
      <c r="R35" s="17">
        <f>SUM($R$7:$R$32)</f>
        <v>91</v>
      </c>
      <c r="S35" s="17">
        <f>SUM($S$7:$S$32)</f>
        <v>82</v>
      </c>
      <c r="T35" s="17">
        <f>SUM($T$7:$T$32)</f>
        <v>0</v>
      </c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4:78" ht="12.75">
      <c r="D36" t="s">
        <v>43</v>
      </c>
      <c r="E36" t="s">
        <v>44</v>
      </c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T7">
    <cfRule type="cellIs" priority="1" dxfId="5" operator="greaterThan" stopIfTrue="1">
      <formula>$E$7</formula>
    </cfRule>
    <cfRule type="cellIs" priority="2" dxfId="15" operator="equal" stopIfTrue="1">
      <formula>""</formula>
    </cfRule>
  </conditionalFormatting>
  <conditionalFormatting sqref="E8:T8">
    <cfRule type="cellIs" priority="3" dxfId="5" operator="greaterThan" stopIfTrue="1">
      <formula>$E$8</formula>
    </cfRule>
    <cfRule type="cellIs" priority="4" dxfId="15" operator="equal" stopIfTrue="1">
      <formula>""</formula>
    </cfRule>
  </conditionalFormatting>
  <conditionalFormatting sqref="E9:T9">
    <cfRule type="cellIs" priority="5" dxfId="5" operator="greaterThan" stopIfTrue="1">
      <formula>$E$9</formula>
    </cfRule>
    <cfRule type="cellIs" priority="6" dxfId="15" operator="equal" stopIfTrue="1">
      <formula>""</formula>
    </cfRule>
  </conditionalFormatting>
  <conditionalFormatting sqref="E10:T10">
    <cfRule type="cellIs" priority="7" dxfId="5" operator="greaterThan" stopIfTrue="1">
      <formula>$E$10</formula>
    </cfRule>
    <cfRule type="cellIs" priority="8" dxfId="15" operator="equal" stopIfTrue="1">
      <formula>""</formula>
    </cfRule>
  </conditionalFormatting>
  <conditionalFormatting sqref="E11:T11">
    <cfRule type="cellIs" priority="9" dxfId="5" operator="greaterThan" stopIfTrue="1">
      <formula>$E$11</formula>
    </cfRule>
    <cfRule type="cellIs" priority="10" dxfId="15" operator="equal" stopIfTrue="1">
      <formula>""</formula>
    </cfRule>
  </conditionalFormatting>
  <conditionalFormatting sqref="E12:T12">
    <cfRule type="cellIs" priority="11" dxfId="5" operator="greaterThan" stopIfTrue="1">
      <formula>$E$12</formula>
    </cfRule>
    <cfRule type="cellIs" priority="12" dxfId="15" operator="equal" stopIfTrue="1">
      <formula>""</formula>
    </cfRule>
  </conditionalFormatting>
  <conditionalFormatting sqref="E13:T13">
    <cfRule type="cellIs" priority="13" dxfId="5" operator="greaterThan" stopIfTrue="1">
      <formula>$E$13</formula>
    </cfRule>
    <cfRule type="cellIs" priority="14" dxfId="15" operator="equal" stopIfTrue="1">
      <formula>""</formula>
    </cfRule>
  </conditionalFormatting>
  <conditionalFormatting sqref="E14:T14">
    <cfRule type="cellIs" priority="15" dxfId="5" operator="greaterThan" stopIfTrue="1">
      <formula>$E$14</formula>
    </cfRule>
    <cfRule type="cellIs" priority="16" dxfId="15" operator="equal" stopIfTrue="1">
      <formula>""</formula>
    </cfRule>
  </conditionalFormatting>
  <conditionalFormatting sqref="E15:T15">
    <cfRule type="cellIs" priority="17" dxfId="5" operator="greaterThan" stopIfTrue="1">
      <formula>$E$15</formula>
    </cfRule>
    <cfRule type="cellIs" priority="18" dxfId="15" operator="equal" stopIfTrue="1">
      <formula>""</formula>
    </cfRule>
  </conditionalFormatting>
  <conditionalFormatting sqref="E16:T16">
    <cfRule type="cellIs" priority="19" dxfId="5" operator="greaterThan" stopIfTrue="1">
      <formula>$E$16</formula>
    </cfRule>
    <cfRule type="cellIs" priority="20" dxfId="15" operator="equal" stopIfTrue="1">
      <formula>""</formula>
    </cfRule>
  </conditionalFormatting>
  <conditionalFormatting sqref="E17:T17">
    <cfRule type="cellIs" priority="21" dxfId="5" operator="greaterThan" stopIfTrue="1">
      <formula>$E$17</formula>
    </cfRule>
    <cfRule type="cellIs" priority="22" dxfId="15" operator="equal" stopIfTrue="1">
      <formula>""</formula>
    </cfRule>
  </conditionalFormatting>
  <conditionalFormatting sqref="E18:T18">
    <cfRule type="cellIs" priority="23" dxfId="5" operator="greaterThan" stopIfTrue="1">
      <formula>$E$18</formula>
    </cfRule>
    <cfRule type="cellIs" priority="24" dxfId="15" operator="equal" stopIfTrue="1">
      <formula>""</formula>
    </cfRule>
  </conditionalFormatting>
  <conditionalFormatting sqref="E19:T19">
    <cfRule type="cellIs" priority="25" dxfId="5" operator="greaterThan" stopIfTrue="1">
      <formula>$E$19</formula>
    </cfRule>
    <cfRule type="cellIs" priority="26" dxfId="15" operator="equal" stopIfTrue="1">
      <formula>""</formula>
    </cfRule>
  </conditionalFormatting>
  <conditionalFormatting sqref="E20:T20">
    <cfRule type="cellIs" priority="27" dxfId="5" operator="greaterThan" stopIfTrue="1">
      <formula>$E$20</formula>
    </cfRule>
    <cfRule type="cellIs" priority="28" dxfId="15" operator="equal" stopIfTrue="1">
      <formula>""</formula>
    </cfRule>
  </conditionalFormatting>
  <conditionalFormatting sqref="E21:T21">
    <cfRule type="cellIs" priority="29" dxfId="5" operator="greaterThan" stopIfTrue="1">
      <formula>$E$21</formula>
    </cfRule>
    <cfRule type="cellIs" priority="30" dxfId="15" operator="equal" stopIfTrue="1">
      <formula>""</formula>
    </cfRule>
  </conditionalFormatting>
  <conditionalFormatting sqref="E22:T22">
    <cfRule type="cellIs" priority="31" dxfId="5" operator="greaterThan" stopIfTrue="1">
      <formula>$E$22</formula>
    </cfRule>
    <cfRule type="cellIs" priority="32" dxfId="15" operator="equal" stopIfTrue="1">
      <formula>""</formula>
    </cfRule>
  </conditionalFormatting>
  <conditionalFormatting sqref="E23:T23">
    <cfRule type="cellIs" priority="33" dxfId="5" operator="greaterThan" stopIfTrue="1">
      <formula>$E$23</formula>
    </cfRule>
    <cfRule type="cellIs" priority="34" dxfId="15" operator="equal" stopIfTrue="1">
      <formula>""</formula>
    </cfRule>
  </conditionalFormatting>
  <conditionalFormatting sqref="E24:T24">
    <cfRule type="cellIs" priority="35" dxfId="5" operator="greaterThan" stopIfTrue="1">
      <formula>$E$24</formula>
    </cfRule>
    <cfRule type="cellIs" priority="36" dxfId="15" operator="equal" stopIfTrue="1">
      <formula>""</formula>
    </cfRule>
  </conditionalFormatting>
  <conditionalFormatting sqref="E25:T25">
    <cfRule type="cellIs" priority="37" dxfId="5" operator="greaterThan" stopIfTrue="1">
      <formula>$E$25</formula>
    </cfRule>
    <cfRule type="cellIs" priority="38" dxfId="15" operator="equal" stopIfTrue="1">
      <formula>""</formula>
    </cfRule>
  </conditionalFormatting>
  <conditionalFormatting sqref="E26:T26">
    <cfRule type="cellIs" priority="39" dxfId="5" operator="greaterThan" stopIfTrue="1">
      <formula>$E$26</formula>
    </cfRule>
    <cfRule type="cellIs" priority="40" dxfId="15" operator="equal" stopIfTrue="1">
      <formula>""</formula>
    </cfRule>
  </conditionalFormatting>
  <conditionalFormatting sqref="E27:T27">
    <cfRule type="cellIs" priority="41" dxfId="5" operator="greaterThan" stopIfTrue="1">
      <formula>$E$27</formula>
    </cfRule>
  </conditionalFormatting>
  <conditionalFormatting sqref="E27:T27">
    <cfRule type="cellIs" priority="42" dxfId="15" operator="equal" stopIfTrue="1">
      <formula>""</formula>
    </cfRule>
  </conditionalFormatting>
  <conditionalFormatting sqref="E28:T28">
    <cfRule type="cellIs" priority="43" dxfId="5" operator="lessThan" stopIfTrue="1">
      <formula>$E$28</formula>
    </cfRule>
  </conditionalFormatting>
  <conditionalFormatting sqref="E28:T28">
    <cfRule type="cellIs" priority="44" dxfId="5" operator="greaterThan" stopIfTrue="1">
      <formula>0</formula>
    </cfRule>
  </conditionalFormatting>
  <conditionalFormatting sqref="E29:T29">
    <cfRule type="cellIs" priority="45" dxfId="5" operator="lessThan" stopIfTrue="1">
      <formula>$E$29</formula>
    </cfRule>
  </conditionalFormatting>
  <conditionalFormatting sqref="E29:T29">
    <cfRule type="cellIs" priority="46" dxfId="5" operator="greaterThan" stopIfTrue="1">
      <formula>0</formula>
    </cfRule>
  </conditionalFormatting>
  <conditionalFormatting sqref="E30:T30">
    <cfRule type="cellIs" priority="47" dxfId="5" operator="lessThan" stopIfTrue="1">
      <formula>$E$30</formula>
    </cfRule>
  </conditionalFormatting>
  <conditionalFormatting sqref="E30:T30">
    <cfRule type="cellIs" priority="48" dxfId="5" operator="greaterThan" stopIfTrue="1">
      <formula>0</formula>
    </cfRule>
  </conditionalFormatting>
  <conditionalFormatting sqref="E31:T31">
    <cfRule type="cellIs" priority="49" dxfId="5" operator="lessThan" stopIfTrue="1">
      <formula>$E$31</formula>
    </cfRule>
  </conditionalFormatting>
  <conditionalFormatting sqref="E31:T31">
    <cfRule type="cellIs" priority="50" dxfId="5" operator="greaterThan" stopIfTrue="1">
      <formula>0</formula>
    </cfRule>
  </conditionalFormatting>
  <conditionalFormatting sqref="E32:T32">
    <cfRule type="cellIs" priority="51" dxfId="5" operator="lessThan" stopIfTrue="1">
      <formula>$E$32</formula>
    </cfRule>
  </conditionalFormatting>
  <conditionalFormatting sqref="E32:T32">
    <cfRule type="cellIs" priority="52" dxfId="5" operator="greaterThan" stopIfTrue="1">
      <formula>0</formula>
    </cfRule>
  </conditionalFormatting>
  <conditionalFormatting sqref="C35:T35">
    <cfRule type="cellIs" priority="53" dxfId="4" operator="equal" stopIfTrue="1">
      <formula>$D$37</formula>
    </cfRule>
  </conditionalFormatting>
  <conditionalFormatting sqref="C35:T35">
    <cfRule type="cellIs" priority="54" dxfId="3" operator="equal" stopIfTrue="1">
      <formula>$D$38</formula>
    </cfRule>
  </conditionalFormatting>
  <conditionalFormatting sqref="C35:T35">
    <cfRule type="cellIs" priority="55" dxfId="2" operator="equal" stopIfTrue="1">
      <formula>$D$39</formula>
    </cfRule>
  </conditionalFormatting>
  <conditionalFormatting sqref="C35:T35">
    <cfRule type="cellIs" priority="56" dxfId="1" operator="equal" stopIfTrue="1">
      <formula>$D$40</formula>
    </cfRule>
  </conditionalFormatting>
  <conditionalFormatting sqref="C35:T35">
    <cfRule type="cellIs" priority="57" dxfId="0" operator="equal" stopIfTrue="1">
      <formula>$D$41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S27" sqref="S2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49</v>
      </c>
    </row>
    <row r="6" spans="1:20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5123</v>
      </c>
      <c r="G6" s="1">
        <v>5124</v>
      </c>
      <c r="H6" s="1">
        <v>5125</v>
      </c>
      <c r="I6" s="1">
        <v>5126</v>
      </c>
      <c r="J6" s="1">
        <v>5206</v>
      </c>
      <c r="K6" s="1">
        <v>5240</v>
      </c>
      <c r="L6" s="1">
        <v>5241</v>
      </c>
      <c r="M6" s="1">
        <v>5244</v>
      </c>
      <c r="N6" s="1">
        <v>5246</v>
      </c>
      <c r="O6" s="1">
        <v>5247</v>
      </c>
      <c r="P6" s="1">
        <v>5250</v>
      </c>
      <c r="Q6" s="1">
        <v>5251</v>
      </c>
      <c r="R6" s="1">
        <v>5292</v>
      </c>
      <c r="S6" s="1">
        <v>5293</v>
      </c>
      <c r="T6" s="1">
        <v>5355</v>
      </c>
    </row>
    <row r="7" spans="1:78" ht="12.75">
      <c r="A7" s="13">
        <v>15948</v>
      </c>
      <c r="B7" s="13">
        <v>100210</v>
      </c>
      <c r="C7" s="12" t="s">
        <v>14</v>
      </c>
      <c r="D7" s="3" t="s">
        <v>15</v>
      </c>
      <c r="E7" s="3">
        <v>20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15948</v>
      </c>
      <c r="B8" s="13">
        <v>100211</v>
      </c>
      <c r="C8" s="3" t="s">
        <v>14</v>
      </c>
      <c r="D8" s="3" t="s">
        <v>16</v>
      </c>
      <c r="E8" s="3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15948</v>
      </c>
      <c r="B9" s="13">
        <v>100212</v>
      </c>
      <c r="C9" s="3" t="s">
        <v>14</v>
      </c>
      <c r="D9" s="3" t="s">
        <v>17</v>
      </c>
      <c r="E9" s="3">
        <v>10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15948</v>
      </c>
      <c r="B10" s="13">
        <v>100213</v>
      </c>
      <c r="C10" s="3" t="s">
        <v>14</v>
      </c>
      <c r="D10" s="3" t="s">
        <v>18</v>
      </c>
      <c r="E10" s="3">
        <v>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15948</v>
      </c>
      <c r="B11" s="13">
        <v>100214</v>
      </c>
      <c r="C11" s="3" t="s">
        <v>14</v>
      </c>
      <c r="D11" s="3" t="s">
        <v>19</v>
      </c>
      <c r="E11" s="3">
        <v>10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15948</v>
      </c>
      <c r="B12" s="13">
        <v>100215</v>
      </c>
      <c r="C12" s="3" t="s">
        <v>14</v>
      </c>
      <c r="D12" s="3" t="s">
        <v>20</v>
      </c>
      <c r="E12" s="3">
        <v>10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15948</v>
      </c>
      <c r="B13" s="13">
        <v>100216</v>
      </c>
      <c r="C13" s="3" t="s">
        <v>14</v>
      </c>
      <c r="D13" s="3" t="s">
        <v>21</v>
      </c>
      <c r="E13" s="3">
        <v>20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15948</v>
      </c>
      <c r="B14" s="13">
        <v>100219</v>
      </c>
      <c r="C14" s="3" t="s">
        <v>14</v>
      </c>
      <c r="D14" s="3" t="s">
        <v>22</v>
      </c>
      <c r="E14" s="3">
        <v>20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15948</v>
      </c>
      <c r="B15" s="13">
        <v>100220</v>
      </c>
      <c r="C15" s="3" t="s">
        <v>14</v>
      </c>
      <c r="D15" s="3" t="s">
        <v>23</v>
      </c>
      <c r="E15" s="3">
        <v>10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15948</v>
      </c>
      <c r="B16" s="13">
        <v>100221</v>
      </c>
      <c r="C16" s="3" t="s">
        <v>14</v>
      </c>
      <c r="D16" s="3" t="s">
        <v>24</v>
      </c>
      <c r="E16" s="3">
        <v>10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15948</v>
      </c>
      <c r="B17" s="13">
        <v>100222</v>
      </c>
      <c r="C17" s="3" t="s">
        <v>14</v>
      </c>
      <c r="D17" s="3" t="s">
        <v>25</v>
      </c>
      <c r="E17" s="3">
        <v>10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15948</v>
      </c>
      <c r="B18" s="13">
        <v>100223</v>
      </c>
      <c r="C18" s="3" t="s">
        <v>14</v>
      </c>
      <c r="D18" s="3" t="s">
        <v>26</v>
      </c>
      <c r="E18" s="3">
        <v>20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15948</v>
      </c>
      <c r="B19" s="13">
        <v>100224</v>
      </c>
      <c r="C19" s="3" t="s">
        <v>14</v>
      </c>
      <c r="D19" s="3" t="s">
        <v>27</v>
      </c>
      <c r="E19" s="3">
        <v>30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15948</v>
      </c>
      <c r="B20" s="13">
        <v>100227</v>
      </c>
      <c r="C20" s="3" t="s">
        <v>14</v>
      </c>
      <c r="D20" s="3" t="s">
        <v>28</v>
      </c>
      <c r="E20" s="3">
        <v>10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3">
        <v>15948</v>
      </c>
      <c r="B21" s="13">
        <v>100228</v>
      </c>
      <c r="C21" s="3" t="s">
        <v>14</v>
      </c>
      <c r="D21" s="3" t="s">
        <v>29</v>
      </c>
      <c r="E21" s="3">
        <v>10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3">
        <v>15948</v>
      </c>
      <c r="B22" s="13">
        <v>100229</v>
      </c>
      <c r="C22" s="3" t="s">
        <v>14</v>
      </c>
      <c r="D22" s="3" t="s">
        <v>30</v>
      </c>
      <c r="E22" s="3">
        <v>20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>
      <c r="A23" s="13">
        <v>15948</v>
      </c>
      <c r="B23" s="13">
        <v>100230</v>
      </c>
      <c r="C23" s="3" t="s">
        <v>14</v>
      </c>
      <c r="D23" s="3" t="s">
        <v>31</v>
      </c>
      <c r="E23" s="3">
        <v>20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>
      <c r="A24" s="13">
        <v>15948</v>
      </c>
      <c r="B24" s="13">
        <v>100231</v>
      </c>
      <c r="C24" s="3" t="s">
        <v>14</v>
      </c>
      <c r="D24" s="3" t="s">
        <v>32</v>
      </c>
      <c r="E24" s="3">
        <v>10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2.75">
      <c r="A25" s="13">
        <v>15948</v>
      </c>
      <c r="B25" s="13">
        <v>100232</v>
      </c>
      <c r="C25" s="3" t="s">
        <v>14</v>
      </c>
      <c r="D25" s="3" t="s">
        <v>33</v>
      </c>
      <c r="E25" s="3">
        <v>10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ht="12.75">
      <c r="A26" s="13">
        <v>15948</v>
      </c>
      <c r="B26" s="13">
        <v>100233</v>
      </c>
      <c r="C26" s="14" t="s">
        <v>14</v>
      </c>
      <c r="D26" s="3" t="s">
        <v>34</v>
      </c>
      <c r="E26" s="3">
        <v>20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ht="12.75">
      <c r="A27" s="13">
        <v>15948</v>
      </c>
      <c r="B27" s="13">
        <v>100235</v>
      </c>
      <c r="C27" s="3" t="s">
        <v>14</v>
      </c>
      <c r="D27" s="3" t="s">
        <v>35</v>
      </c>
      <c r="E27" s="3">
        <v>100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ht="12.75">
      <c r="A28" s="13">
        <v>15948</v>
      </c>
      <c r="B28" s="13">
        <v>100217</v>
      </c>
      <c r="C28" s="15" t="s">
        <v>36</v>
      </c>
      <c r="D28" s="15" t="s">
        <v>37</v>
      </c>
      <c r="E28" s="15">
        <v>-10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ht="12.75">
      <c r="A29" s="13">
        <v>15948</v>
      </c>
      <c r="B29" s="13">
        <v>100225</v>
      </c>
      <c r="C29" s="15" t="s">
        <v>36</v>
      </c>
      <c r="D29" s="15" t="s">
        <v>37</v>
      </c>
      <c r="E29" s="15">
        <v>-10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ht="12.75">
      <c r="A30" s="13">
        <v>15948</v>
      </c>
      <c r="B30" s="13">
        <v>100234</v>
      </c>
      <c r="C30" s="15" t="s">
        <v>36</v>
      </c>
      <c r="D30" s="15" t="s">
        <v>37</v>
      </c>
      <c r="E30" s="15">
        <v>-10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ht="12.75">
      <c r="A31" s="13">
        <v>15948</v>
      </c>
      <c r="B31" s="13">
        <v>100236</v>
      </c>
      <c r="C31" s="15" t="s">
        <v>36</v>
      </c>
      <c r="D31" s="15" t="s">
        <v>38</v>
      </c>
      <c r="E31" s="15">
        <v>-10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ht="12.75">
      <c r="A32" s="13">
        <v>15948</v>
      </c>
      <c r="B32" s="13">
        <v>100237</v>
      </c>
      <c r="C32" s="15" t="s">
        <v>36</v>
      </c>
      <c r="D32" s="15" t="s">
        <v>39</v>
      </c>
      <c r="E32" s="15">
        <v>-50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3:78" ht="12.75">
      <c r="C34" t="s">
        <v>40</v>
      </c>
      <c r="E34">
        <f>SUMIF($E$6:$E$32,"&gt;0")</f>
        <v>400</v>
      </c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3:78" ht="12.75">
      <c r="C35" t="s">
        <v>41</v>
      </c>
      <c r="F35" s="17">
        <f>SUM($F$7:$F$32)</f>
        <v>0</v>
      </c>
      <c r="G35" s="17">
        <f>SUM($G$7:$G$32)</f>
        <v>0</v>
      </c>
      <c r="H35" s="17">
        <f>SUM($H$7:$H$32)</f>
        <v>0</v>
      </c>
      <c r="I35" s="17">
        <f>SUM($I$7:$I$32)</f>
        <v>0</v>
      </c>
      <c r="J35" s="17">
        <f>SUM($J$7:$J$32)</f>
        <v>0</v>
      </c>
      <c r="K35" s="17">
        <f>SUM($K$7:$K$32)</f>
        <v>0</v>
      </c>
      <c r="L35" s="17">
        <f>SUM($L$7:$L$32)</f>
        <v>0</v>
      </c>
      <c r="M35" s="17">
        <f>SUM($M$7:$M$32)</f>
        <v>0</v>
      </c>
      <c r="N35" s="17">
        <f>SUM($N$7:$N$32)</f>
        <v>0</v>
      </c>
      <c r="O35" s="17">
        <f>SUM($O$7:$O$32)</f>
        <v>0</v>
      </c>
      <c r="P35" s="17">
        <f>SUM($P$7:$P$32)</f>
        <v>0</v>
      </c>
      <c r="Q35" s="17">
        <f>SUM($Q$7:$Q$32)</f>
        <v>0</v>
      </c>
      <c r="R35" s="17">
        <f>SUM($R$7:$R$32)</f>
        <v>0</v>
      </c>
      <c r="S35" s="17">
        <f>SUM($S$7:$S$32)</f>
        <v>0</v>
      </c>
      <c r="T35" s="17">
        <f>SUM($T$7:$T$32)</f>
        <v>0</v>
      </c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4:78" ht="12.75">
      <c r="D36" t="s">
        <v>43</v>
      </c>
      <c r="E36" t="s">
        <v>44</v>
      </c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T7">
    <cfRule type="cellIs" priority="1" dxfId="5" operator="greaterThan" stopIfTrue="1">
      <formula>$E$7</formula>
    </cfRule>
    <cfRule type="cellIs" priority="2" dxfId="15" operator="equal" stopIfTrue="1">
      <formula>""</formula>
    </cfRule>
  </conditionalFormatting>
  <conditionalFormatting sqref="E8:T8">
    <cfRule type="cellIs" priority="3" dxfId="5" operator="greaterThan" stopIfTrue="1">
      <formula>$E$8</formula>
    </cfRule>
    <cfRule type="cellIs" priority="4" dxfId="15" operator="equal" stopIfTrue="1">
      <formula>""</formula>
    </cfRule>
  </conditionalFormatting>
  <conditionalFormatting sqref="E9:T9">
    <cfRule type="cellIs" priority="5" dxfId="5" operator="greaterThan" stopIfTrue="1">
      <formula>$E$9</formula>
    </cfRule>
    <cfRule type="cellIs" priority="6" dxfId="15" operator="equal" stopIfTrue="1">
      <formula>""</formula>
    </cfRule>
  </conditionalFormatting>
  <conditionalFormatting sqref="E10:T10">
    <cfRule type="cellIs" priority="7" dxfId="5" operator="greaterThan" stopIfTrue="1">
      <formula>$E$10</formula>
    </cfRule>
    <cfRule type="cellIs" priority="8" dxfId="15" operator="equal" stopIfTrue="1">
      <formula>""</formula>
    </cfRule>
  </conditionalFormatting>
  <conditionalFormatting sqref="E11:T11">
    <cfRule type="cellIs" priority="9" dxfId="5" operator="greaterThan" stopIfTrue="1">
      <formula>$E$11</formula>
    </cfRule>
    <cfRule type="cellIs" priority="10" dxfId="15" operator="equal" stopIfTrue="1">
      <formula>""</formula>
    </cfRule>
  </conditionalFormatting>
  <conditionalFormatting sqref="E12:T12">
    <cfRule type="cellIs" priority="11" dxfId="5" operator="greaterThan" stopIfTrue="1">
      <formula>$E$12</formula>
    </cfRule>
    <cfRule type="cellIs" priority="12" dxfId="15" operator="equal" stopIfTrue="1">
      <formula>""</formula>
    </cfRule>
  </conditionalFormatting>
  <conditionalFormatting sqref="E13:T13">
    <cfRule type="cellIs" priority="13" dxfId="5" operator="greaterThan" stopIfTrue="1">
      <formula>$E$13</formula>
    </cfRule>
    <cfRule type="cellIs" priority="14" dxfId="15" operator="equal" stopIfTrue="1">
      <formula>""</formula>
    </cfRule>
  </conditionalFormatting>
  <conditionalFormatting sqref="E14:T14">
    <cfRule type="cellIs" priority="15" dxfId="5" operator="greaterThan" stopIfTrue="1">
      <formula>$E$14</formula>
    </cfRule>
    <cfRule type="cellIs" priority="16" dxfId="15" operator="equal" stopIfTrue="1">
      <formula>""</formula>
    </cfRule>
  </conditionalFormatting>
  <conditionalFormatting sqref="E15:T15">
    <cfRule type="cellIs" priority="17" dxfId="5" operator="greaterThan" stopIfTrue="1">
      <formula>$E$15</formula>
    </cfRule>
    <cfRule type="cellIs" priority="18" dxfId="15" operator="equal" stopIfTrue="1">
      <formula>""</formula>
    </cfRule>
  </conditionalFormatting>
  <conditionalFormatting sqref="E16:T16">
    <cfRule type="cellIs" priority="19" dxfId="5" operator="greaterThan" stopIfTrue="1">
      <formula>$E$16</formula>
    </cfRule>
    <cfRule type="cellIs" priority="20" dxfId="15" operator="equal" stopIfTrue="1">
      <formula>""</formula>
    </cfRule>
  </conditionalFormatting>
  <conditionalFormatting sqref="E17:T17">
    <cfRule type="cellIs" priority="21" dxfId="5" operator="greaterThan" stopIfTrue="1">
      <formula>$E$17</formula>
    </cfRule>
    <cfRule type="cellIs" priority="22" dxfId="15" operator="equal" stopIfTrue="1">
      <formula>""</formula>
    </cfRule>
  </conditionalFormatting>
  <conditionalFormatting sqref="E18:T18">
    <cfRule type="cellIs" priority="23" dxfId="5" operator="greaterThan" stopIfTrue="1">
      <formula>$E$18</formula>
    </cfRule>
    <cfRule type="cellIs" priority="24" dxfId="15" operator="equal" stopIfTrue="1">
      <formula>""</formula>
    </cfRule>
  </conditionalFormatting>
  <conditionalFormatting sqref="E19:T19">
    <cfRule type="cellIs" priority="25" dxfId="5" operator="greaterThan" stopIfTrue="1">
      <formula>$E$19</formula>
    </cfRule>
    <cfRule type="cellIs" priority="26" dxfId="15" operator="equal" stopIfTrue="1">
      <formula>""</formula>
    </cfRule>
  </conditionalFormatting>
  <conditionalFormatting sqref="E20:T20">
    <cfRule type="cellIs" priority="27" dxfId="5" operator="greaterThan" stopIfTrue="1">
      <formula>$E$20</formula>
    </cfRule>
    <cfRule type="cellIs" priority="28" dxfId="15" operator="equal" stopIfTrue="1">
      <formula>""</formula>
    </cfRule>
  </conditionalFormatting>
  <conditionalFormatting sqref="E21:T21">
    <cfRule type="cellIs" priority="29" dxfId="5" operator="greaterThan" stopIfTrue="1">
      <formula>$E$21</formula>
    </cfRule>
    <cfRule type="cellIs" priority="30" dxfId="15" operator="equal" stopIfTrue="1">
      <formula>""</formula>
    </cfRule>
  </conditionalFormatting>
  <conditionalFormatting sqref="E22:T22">
    <cfRule type="cellIs" priority="31" dxfId="5" operator="greaterThan" stopIfTrue="1">
      <formula>$E$22</formula>
    </cfRule>
    <cfRule type="cellIs" priority="32" dxfId="15" operator="equal" stopIfTrue="1">
      <formula>""</formula>
    </cfRule>
  </conditionalFormatting>
  <conditionalFormatting sqref="E23:T23">
    <cfRule type="cellIs" priority="33" dxfId="5" operator="greaterThan" stopIfTrue="1">
      <formula>$E$23</formula>
    </cfRule>
    <cfRule type="cellIs" priority="34" dxfId="15" operator="equal" stopIfTrue="1">
      <formula>""</formula>
    </cfRule>
  </conditionalFormatting>
  <conditionalFormatting sqref="E24:T24">
    <cfRule type="cellIs" priority="35" dxfId="5" operator="greaterThan" stopIfTrue="1">
      <formula>$E$24</formula>
    </cfRule>
    <cfRule type="cellIs" priority="36" dxfId="15" operator="equal" stopIfTrue="1">
      <formula>""</formula>
    </cfRule>
  </conditionalFormatting>
  <conditionalFormatting sqref="E25:T25">
    <cfRule type="cellIs" priority="37" dxfId="5" operator="greaterThan" stopIfTrue="1">
      <formula>$E$25</formula>
    </cfRule>
    <cfRule type="cellIs" priority="38" dxfId="15" operator="equal" stopIfTrue="1">
      <formula>""</formula>
    </cfRule>
  </conditionalFormatting>
  <conditionalFormatting sqref="E26:T26">
    <cfRule type="cellIs" priority="39" dxfId="5" operator="greaterThan" stopIfTrue="1">
      <formula>$E$26</formula>
    </cfRule>
    <cfRule type="cellIs" priority="40" dxfId="15" operator="equal" stopIfTrue="1">
      <formula>""</formula>
    </cfRule>
  </conditionalFormatting>
  <conditionalFormatting sqref="E27:T27">
    <cfRule type="cellIs" priority="41" dxfId="5" operator="greaterThan" stopIfTrue="1">
      <formula>$E$27</formula>
    </cfRule>
  </conditionalFormatting>
  <conditionalFormatting sqref="E27:T27">
    <cfRule type="cellIs" priority="42" dxfId="15" operator="equal" stopIfTrue="1">
      <formula>""</formula>
    </cfRule>
  </conditionalFormatting>
  <conditionalFormatting sqref="E28:T28">
    <cfRule type="cellIs" priority="43" dxfId="5" operator="lessThan" stopIfTrue="1">
      <formula>$E$28</formula>
    </cfRule>
  </conditionalFormatting>
  <conditionalFormatting sqref="E28:T28">
    <cfRule type="cellIs" priority="44" dxfId="5" operator="greaterThan" stopIfTrue="1">
      <formula>0</formula>
    </cfRule>
  </conditionalFormatting>
  <conditionalFormatting sqref="E29:T29">
    <cfRule type="cellIs" priority="45" dxfId="5" operator="lessThan" stopIfTrue="1">
      <formula>$E$29</formula>
    </cfRule>
  </conditionalFormatting>
  <conditionalFormatting sqref="E29:T29">
    <cfRule type="cellIs" priority="46" dxfId="5" operator="greaterThan" stopIfTrue="1">
      <formula>0</formula>
    </cfRule>
  </conditionalFormatting>
  <conditionalFormatting sqref="E30:T30">
    <cfRule type="cellIs" priority="47" dxfId="5" operator="lessThan" stopIfTrue="1">
      <formula>$E$30</formula>
    </cfRule>
  </conditionalFormatting>
  <conditionalFormatting sqref="E30:T30">
    <cfRule type="cellIs" priority="48" dxfId="5" operator="greaterThan" stopIfTrue="1">
      <formula>0</formula>
    </cfRule>
  </conditionalFormatting>
  <conditionalFormatting sqref="E31:T31">
    <cfRule type="cellIs" priority="49" dxfId="5" operator="lessThan" stopIfTrue="1">
      <formula>$E$31</formula>
    </cfRule>
  </conditionalFormatting>
  <conditionalFormatting sqref="E31:T31">
    <cfRule type="cellIs" priority="50" dxfId="5" operator="greaterThan" stopIfTrue="1">
      <formula>0</formula>
    </cfRule>
  </conditionalFormatting>
  <conditionalFormatting sqref="E32:T32">
    <cfRule type="cellIs" priority="51" dxfId="5" operator="lessThan" stopIfTrue="1">
      <formula>$E$32</formula>
    </cfRule>
  </conditionalFormatting>
  <conditionalFormatting sqref="E32:T32">
    <cfRule type="cellIs" priority="52" dxfId="5" operator="greaterThan" stopIfTrue="1">
      <formula>0</formula>
    </cfRule>
  </conditionalFormatting>
  <conditionalFormatting sqref="C35:T35">
    <cfRule type="cellIs" priority="53" dxfId="4" operator="equal" stopIfTrue="1">
      <formula>$D$37</formula>
    </cfRule>
  </conditionalFormatting>
  <conditionalFormatting sqref="C35:T35">
    <cfRule type="cellIs" priority="54" dxfId="3" operator="equal" stopIfTrue="1">
      <formula>$D$38</formula>
    </cfRule>
  </conditionalFormatting>
  <conditionalFormatting sqref="C35:T35">
    <cfRule type="cellIs" priority="55" dxfId="2" operator="equal" stopIfTrue="1">
      <formula>$D$39</formula>
    </cfRule>
  </conditionalFormatting>
  <conditionalFormatting sqref="C35:T35">
    <cfRule type="cellIs" priority="56" dxfId="1" operator="equal" stopIfTrue="1">
      <formula>$D$40</formula>
    </cfRule>
  </conditionalFormatting>
  <conditionalFormatting sqref="C35:T35">
    <cfRule type="cellIs" priority="57" dxfId="0" operator="equal" stopIfTrue="1">
      <formula>$D$41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K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T27" sqref="T2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49</v>
      </c>
    </row>
    <row r="6" spans="1:20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5123</v>
      </c>
      <c r="G6" s="1">
        <v>5124</v>
      </c>
      <c r="H6" s="1">
        <v>5125</v>
      </c>
      <c r="I6" s="1">
        <v>5126</v>
      </c>
      <c r="J6" s="1">
        <v>5206</v>
      </c>
      <c r="K6" s="1">
        <v>5240</v>
      </c>
      <c r="L6" s="1">
        <v>5241</v>
      </c>
      <c r="M6" s="1">
        <v>5244</v>
      </c>
      <c r="N6" s="1">
        <v>5246</v>
      </c>
      <c r="O6" s="1">
        <v>5247</v>
      </c>
      <c r="P6" s="1">
        <v>5250</v>
      </c>
      <c r="Q6" s="1">
        <v>5251</v>
      </c>
      <c r="R6" s="1">
        <v>5292</v>
      </c>
      <c r="S6" s="1">
        <v>5293</v>
      </c>
      <c r="T6" s="1">
        <v>5355</v>
      </c>
    </row>
    <row r="7" spans="1:78" ht="12.75">
      <c r="A7" s="13">
        <v>15948</v>
      </c>
      <c r="B7" s="13">
        <v>100210</v>
      </c>
      <c r="C7" s="12" t="s">
        <v>14</v>
      </c>
      <c r="D7" s="3" t="s">
        <v>15</v>
      </c>
      <c r="E7" s="3">
        <v>20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15948</v>
      </c>
      <c r="B8" s="13">
        <v>100211</v>
      </c>
      <c r="C8" s="3" t="s">
        <v>14</v>
      </c>
      <c r="D8" s="3" t="s">
        <v>16</v>
      </c>
      <c r="E8" s="3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15948</v>
      </c>
      <c r="B9" s="13">
        <v>100212</v>
      </c>
      <c r="C9" s="3" t="s">
        <v>14</v>
      </c>
      <c r="D9" s="3" t="s">
        <v>17</v>
      </c>
      <c r="E9" s="3">
        <v>10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15948</v>
      </c>
      <c r="B10" s="13">
        <v>100213</v>
      </c>
      <c r="C10" s="3" t="s">
        <v>14</v>
      </c>
      <c r="D10" s="3" t="s">
        <v>18</v>
      </c>
      <c r="E10" s="3">
        <v>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15948</v>
      </c>
      <c r="B11" s="13">
        <v>100214</v>
      </c>
      <c r="C11" s="3" t="s">
        <v>14</v>
      </c>
      <c r="D11" s="3" t="s">
        <v>19</v>
      </c>
      <c r="E11" s="3">
        <v>10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15948</v>
      </c>
      <c r="B12" s="13">
        <v>100215</v>
      </c>
      <c r="C12" s="3" t="s">
        <v>14</v>
      </c>
      <c r="D12" s="3" t="s">
        <v>20</v>
      </c>
      <c r="E12" s="3">
        <v>10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15948</v>
      </c>
      <c r="B13" s="13">
        <v>100216</v>
      </c>
      <c r="C13" s="3" t="s">
        <v>14</v>
      </c>
      <c r="D13" s="3" t="s">
        <v>21</v>
      </c>
      <c r="E13" s="3">
        <v>20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15948</v>
      </c>
      <c r="B14" s="13">
        <v>100219</v>
      </c>
      <c r="C14" s="3" t="s">
        <v>14</v>
      </c>
      <c r="D14" s="3" t="s">
        <v>22</v>
      </c>
      <c r="E14" s="3">
        <v>20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15948</v>
      </c>
      <c r="B15" s="13">
        <v>100220</v>
      </c>
      <c r="C15" s="3" t="s">
        <v>14</v>
      </c>
      <c r="D15" s="3" t="s">
        <v>23</v>
      </c>
      <c r="E15" s="3">
        <v>10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15948</v>
      </c>
      <c r="B16" s="13">
        <v>100221</v>
      </c>
      <c r="C16" s="3" t="s">
        <v>14</v>
      </c>
      <c r="D16" s="3" t="s">
        <v>24</v>
      </c>
      <c r="E16" s="3">
        <v>10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15948</v>
      </c>
      <c r="B17" s="13">
        <v>100222</v>
      </c>
      <c r="C17" s="3" t="s">
        <v>14</v>
      </c>
      <c r="D17" s="3" t="s">
        <v>25</v>
      </c>
      <c r="E17" s="3">
        <v>10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15948</v>
      </c>
      <c r="B18" s="13">
        <v>100223</v>
      </c>
      <c r="C18" s="3" t="s">
        <v>14</v>
      </c>
      <c r="D18" s="3" t="s">
        <v>26</v>
      </c>
      <c r="E18" s="3">
        <v>20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15948</v>
      </c>
      <c r="B19" s="13">
        <v>100224</v>
      </c>
      <c r="C19" s="3" t="s">
        <v>14</v>
      </c>
      <c r="D19" s="3" t="s">
        <v>27</v>
      </c>
      <c r="E19" s="3">
        <v>30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15948</v>
      </c>
      <c r="B20" s="13">
        <v>100227</v>
      </c>
      <c r="C20" s="3" t="s">
        <v>14</v>
      </c>
      <c r="D20" s="3" t="s">
        <v>28</v>
      </c>
      <c r="E20" s="3">
        <v>10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3">
        <v>15948</v>
      </c>
      <c r="B21" s="13">
        <v>100228</v>
      </c>
      <c r="C21" s="3" t="s">
        <v>14</v>
      </c>
      <c r="D21" s="3" t="s">
        <v>29</v>
      </c>
      <c r="E21" s="3">
        <v>10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3">
        <v>15948</v>
      </c>
      <c r="B22" s="13">
        <v>100229</v>
      </c>
      <c r="C22" s="3" t="s">
        <v>14</v>
      </c>
      <c r="D22" s="3" t="s">
        <v>30</v>
      </c>
      <c r="E22" s="3">
        <v>20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>
      <c r="A23" s="13">
        <v>15948</v>
      </c>
      <c r="B23" s="13">
        <v>100230</v>
      </c>
      <c r="C23" s="3" t="s">
        <v>14</v>
      </c>
      <c r="D23" s="3" t="s">
        <v>31</v>
      </c>
      <c r="E23" s="3">
        <v>20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>
      <c r="A24" s="13">
        <v>15948</v>
      </c>
      <c r="B24" s="13">
        <v>100231</v>
      </c>
      <c r="C24" s="3" t="s">
        <v>14</v>
      </c>
      <c r="D24" s="3" t="s">
        <v>32</v>
      </c>
      <c r="E24" s="3">
        <v>10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2.75">
      <c r="A25" s="13">
        <v>15948</v>
      </c>
      <c r="B25" s="13">
        <v>100232</v>
      </c>
      <c r="C25" s="3" t="s">
        <v>14</v>
      </c>
      <c r="D25" s="3" t="s">
        <v>33</v>
      </c>
      <c r="E25" s="3">
        <v>10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ht="12.75">
      <c r="A26" s="13">
        <v>15948</v>
      </c>
      <c r="B26" s="13">
        <v>100233</v>
      </c>
      <c r="C26" s="14" t="s">
        <v>14</v>
      </c>
      <c r="D26" s="3" t="s">
        <v>34</v>
      </c>
      <c r="E26" s="3">
        <v>20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ht="12.75">
      <c r="A27" s="13">
        <v>15948</v>
      </c>
      <c r="B27" s="13">
        <v>100235</v>
      </c>
      <c r="C27" s="3" t="s">
        <v>14</v>
      </c>
      <c r="D27" s="3" t="s">
        <v>35</v>
      </c>
      <c r="E27" s="3">
        <v>100</v>
      </c>
      <c r="F27" s="9"/>
      <c r="G27" s="9">
        <v>58</v>
      </c>
      <c r="H27" s="9"/>
      <c r="I27" s="9">
        <v>55.5</v>
      </c>
      <c r="J27" s="9">
        <v>52</v>
      </c>
      <c r="K27" s="9">
        <v>83</v>
      </c>
      <c r="L27" s="9">
        <v>39.5</v>
      </c>
      <c r="M27" s="9">
        <v>48</v>
      </c>
      <c r="N27" s="9"/>
      <c r="O27" s="9">
        <v>42</v>
      </c>
      <c r="P27" s="9">
        <v>35.5</v>
      </c>
      <c r="Q27" s="9">
        <v>47.5</v>
      </c>
      <c r="R27" s="9">
        <v>47</v>
      </c>
      <c r="S27" s="9">
        <v>63.5</v>
      </c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ht="12.75">
      <c r="A28" s="13">
        <v>15948</v>
      </c>
      <c r="B28" s="13">
        <v>100217</v>
      </c>
      <c r="C28" s="15" t="s">
        <v>36</v>
      </c>
      <c r="D28" s="15" t="s">
        <v>37</v>
      </c>
      <c r="E28" s="15">
        <v>-10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ht="12.75">
      <c r="A29" s="13">
        <v>15948</v>
      </c>
      <c r="B29" s="13">
        <v>100225</v>
      </c>
      <c r="C29" s="15" t="s">
        <v>36</v>
      </c>
      <c r="D29" s="15" t="s">
        <v>37</v>
      </c>
      <c r="E29" s="15">
        <v>-10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ht="12.75">
      <c r="A30" s="13">
        <v>15948</v>
      </c>
      <c r="B30" s="13">
        <v>100234</v>
      </c>
      <c r="C30" s="15" t="s">
        <v>36</v>
      </c>
      <c r="D30" s="15" t="s">
        <v>37</v>
      </c>
      <c r="E30" s="15">
        <v>-10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ht="12.75">
      <c r="A31" s="13">
        <v>15948</v>
      </c>
      <c r="B31" s="13">
        <v>100236</v>
      </c>
      <c r="C31" s="15" t="s">
        <v>36</v>
      </c>
      <c r="D31" s="15" t="s">
        <v>38</v>
      </c>
      <c r="E31" s="15">
        <v>-10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ht="12.75">
      <c r="A32" s="13">
        <v>15948</v>
      </c>
      <c r="B32" s="13">
        <v>100237</v>
      </c>
      <c r="C32" s="15" t="s">
        <v>36</v>
      </c>
      <c r="D32" s="15" t="s">
        <v>39</v>
      </c>
      <c r="E32" s="15">
        <v>-50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3:78" ht="12.75">
      <c r="C34" t="s">
        <v>40</v>
      </c>
      <c r="E34">
        <f>SUMIF($E$6:$E$32,"&gt;0")</f>
        <v>400</v>
      </c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3:78" ht="12.75">
      <c r="C35" t="s">
        <v>41</v>
      </c>
      <c r="F35" s="17">
        <f>SUM($F$7:$F$32)</f>
        <v>0</v>
      </c>
      <c r="G35" s="17">
        <f>SUM($G$7:$G$32)</f>
        <v>58</v>
      </c>
      <c r="H35" s="17">
        <f>SUM($H$7:$H$32)</f>
        <v>0</v>
      </c>
      <c r="I35" s="17">
        <f>SUM($I$7:$I$32)</f>
        <v>55.5</v>
      </c>
      <c r="J35" s="17">
        <f>SUM($J$7:$J$32)</f>
        <v>52</v>
      </c>
      <c r="K35" s="17">
        <f>SUM($K$7:$K$32)</f>
        <v>83</v>
      </c>
      <c r="L35" s="17">
        <f>SUM($L$7:$L$32)</f>
        <v>39.5</v>
      </c>
      <c r="M35" s="17">
        <f>SUM($M$7:$M$32)</f>
        <v>48</v>
      </c>
      <c r="N35" s="17">
        <f>SUM($N$7:$N$32)</f>
        <v>0</v>
      </c>
      <c r="O35" s="17">
        <f>SUM($O$7:$O$32)</f>
        <v>42</v>
      </c>
      <c r="P35" s="17">
        <f>SUM($P$7:$P$32)</f>
        <v>35.5</v>
      </c>
      <c r="Q35" s="17">
        <f>SUM($Q$7:$Q$32)</f>
        <v>47.5</v>
      </c>
      <c r="R35" s="17">
        <f>SUM($R$7:$R$32)</f>
        <v>47</v>
      </c>
      <c r="S35" s="17">
        <f>SUM($S$7:$S$32)</f>
        <v>63.5</v>
      </c>
      <c r="T35" s="17">
        <f>SUM($T$7:$T$32)</f>
        <v>0</v>
      </c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4:78" ht="12.75">
      <c r="D36" t="s">
        <v>43</v>
      </c>
      <c r="E36" t="s">
        <v>44</v>
      </c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T7">
    <cfRule type="cellIs" priority="1" dxfId="5" operator="greaterThan" stopIfTrue="1">
      <formula>$E$7</formula>
    </cfRule>
    <cfRule type="cellIs" priority="2" dxfId="15" operator="equal" stopIfTrue="1">
      <formula>""</formula>
    </cfRule>
  </conditionalFormatting>
  <conditionalFormatting sqref="E8:T8">
    <cfRule type="cellIs" priority="3" dxfId="5" operator="greaterThan" stopIfTrue="1">
      <formula>$E$8</formula>
    </cfRule>
    <cfRule type="cellIs" priority="4" dxfId="15" operator="equal" stopIfTrue="1">
      <formula>""</formula>
    </cfRule>
  </conditionalFormatting>
  <conditionalFormatting sqref="E9:T9">
    <cfRule type="cellIs" priority="5" dxfId="5" operator="greaterThan" stopIfTrue="1">
      <formula>$E$9</formula>
    </cfRule>
    <cfRule type="cellIs" priority="6" dxfId="15" operator="equal" stopIfTrue="1">
      <formula>""</formula>
    </cfRule>
  </conditionalFormatting>
  <conditionalFormatting sqref="E10:T10">
    <cfRule type="cellIs" priority="7" dxfId="5" operator="greaterThan" stopIfTrue="1">
      <formula>$E$10</formula>
    </cfRule>
    <cfRule type="cellIs" priority="8" dxfId="15" operator="equal" stopIfTrue="1">
      <formula>""</formula>
    </cfRule>
  </conditionalFormatting>
  <conditionalFormatting sqref="E11:T11">
    <cfRule type="cellIs" priority="9" dxfId="5" operator="greaterThan" stopIfTrue="1">
      <formula>$E$11</formula>
    </cfRule>
    <cfRule type="cellIs" priority="10" dxfId="15" operator="equal" stopIfTrue="1">
      <formula>""</formula>
    </cfRule>
  </conditionalFormatting>
  <conditionalFormatting sqref="E12:T12">
    <cfRule type="cellIs" priority="11" dxfId="5" operator="greaterThan" stopIfTrue="1">
      <formula>$E$12</formula>
    </cfRule>
    <cfRule type="cellIs" priority="12" dxfId="15" operator="equal" stopIfTrue="1">
      <formula>""</formula>
    </cfRule>
  </conditionalFormatting>
  <conditionalFormatting sqref="E13:T13">
    <cfRule type="cellIs" priority="13" dxfId="5" operator="greaterThan" stopIfTrue="1">
      <formula>$E$13</formula>
    </cfRule>
    <cfRule type="cellIs" priority="14" dxfId="15" operator="equal" stopIfTrue="1">
      <formula>""</formula>
    </cfRule>
  </conditionalFormatting>
  <conditionalFormatting sqref="E14:T14">
    <cfRule type="cellIs" priority="15" dxfId="5" operator="greaterThan" stopIfTrue="1">
      <formula>$E$14</formula>
    </cfRule>
    <cfRule type="cellIs" priority="16" dxfId="15" operator="equal" stopIfTrue="1">
      <formula>""</formula>
    </cfRule>
  </conditionalFormatting>
  <conditionalFormatting sqref="E15:T15">
    <cfRule type="cellIs" priority="17" dxfId="5" operator="greaterThan" stopIfTrue="1">
      <formula>$E$15</formula>
    </cfRule>
    <cfRule type="cellIs" priority="18" dxfId="15" operator="equal" stopIfTrue="1">
      <formula>""</formula>
    </cfRule>
  </conditionalFormatting>
  <conditionalFormatting sqref="E16:T16">
    <cfRule type="cellIs" priority="19" dxfId="5" operator="greaterThan" stopIfTrue="1">
      <formula>$E$16</formula>
    </cfRule>
    <cfRule type="cellIs" priority="20" dxfId="15" operator="equal" stopIfTrue="1">
      <formula>""</formula>
    </cfRule>
  </conditionalFormatting>
  <conditionalFormatting sqref="E17:T17">
    <cfRule type="cellIs" priority="21" dxfId="5" operator="greaterThan" stopIfTrue="1">
      <formula>$E$17</formula>
    </cfRule>
    <cfRule type="cellIs" priority="22" dxfId="15" operator="equal" stopIfTrue="1">
      <formula>""</formula>
    </cfRule>
  </conditionalFormatting>
  <conditionalFormatting sqref="E18:T18">
    <cfRule type="cellIs" priority="23" dxfId="5" operator="greaterThan" stopIfTrue="1">
      <formula>$E$18</formula>
    </cfRule>
    <cfRule type="cellIs" priority="24" dxfId="15" operator="equal" stopIfTrue="1">
      <formula>""</formula>
    </cfRule>
  </conditionalFormatting>
  <conditionalFormatting sqref="E19:T19">
    <cfRule type="cellIs" priority="25" dxfId="5" operator="greaterThan" stopIfTrue="1">
      <formula>$E$19</formula>
    </cfRule>
    <cfRule type="cellIs" priority="26" dxfId="15" operator="equal" stopIfTrue="1">
      <formula>""</formula>
    </cfRule>
  </conditionalFormatting>
  <conditionalFormatting sqref="E20:T20">
    <cfRule type="cellIs" priority="27" dxfId="5" operator="greaterThan" stopIfTrue="1">
      <formula>$E$20</formula>
    </cfRule>
    <cfRule type="cellIs" priority="28" dxfId="15" operator="equal" stopIfTrue="1">
      <formula>""</formula>
    </cfRule>
  </conditionalFormatting>
  <conditionalFormatting sqref="E21:T21">
    <cfRule type="cellIs" priority="29" dxfId="5" operator="greaterThan" stopIfTrue="1">
      <formula>$E$21</formula>
    </cfRule>
    <cfRule type="cellIs" priority="30" dxfId="15" operator="equal" stopIfTrue="1">
      <formula>""</formula>
    </cfRule>
  </conditionalFormatting>
  <conditionalFormatting sqref="E22:T22">
    <cfRule type="cellIs" priority="31" dxfId="5" operator="greaterThan" stopIfTrue="1">
      <formula>$E$22</formula>
    </cfRule>
    <cfRule type="cellIs" priority="32" dxfId="15" operator="equal" stopIfTrue="1">
      <formula>""</formula>
    </cfRule>
  </conditionalFormatting>
  <conditionalFormatting sqref="E23:T23">
    <cfRule type="cellIs" priority="33" dxfId="5" operator="greaterThan" stopIfTrue="1">
      <formula>$E$23</formula>
    </cfRule>
    <cfRule type="cellIs" priority="34" dxfId="15" operator="equal" stopIfTrue="1">
      <formula>""</formula>
    </cfRule>
  </conditionalFormatting>
  <conditionalFormatting sqref="E24:T24">
    <cfRule type="cellIs" priority="35" dxfId="5" operator="greaterThan" stopIfTrue="1">
      <formula>$E$24</formula>
    </cfRule>
    <cfRule type="cellIs" priority="36" dxfId="15" operator="equal" stopIfTrue="1">
      <formula>""</formula>
    </cfRule>
  </conditionalFormatting>
  <conditionalFormatting sqref="E25:T25">
    <cfRule type="cellIs" priority="37" dxfId="5" operator="greaterThan" stopIfTrue="1">
      <formula>$E$25</formula>
    </cfRule>
    <cfRule type="cellIs" priority="38" dxfId="15" operator="equal" stopIfTrue="1">
      <formula>""</formula>
    </cfRule>
  </conditionalFormatting>
  <conditionalFormatting sqref="E26:T26">
    <cfRule type="cellIs" priority="39" dxfId="5" operator="greaterThan" stopIfTrue="1">
      <formula>$E$26</formula>
    </cfRule>
    <cfRule type="cellIs" priority="40" dxfId="15" operator="equal" stopIfTrue="1">
      <formula>""</formula>
    </cfRule>
  </conditionalFormatting>
  <conditionalFormatting sqref="E27:T27">
    <cfRule type="cellIs" priority="41" dxfId="5" operator="greaterThan" stopIfTrue="1">
      <formula>$E$27</formula>
    </cfRule>
  </conditionalFormatting>
  <conditionalFormatting sqref="E27:T27">
    <cfRule type="cellIs" priority="42" dxfId="15" operator="equal" stopIfTrue="1">
      <formula>""</formula>
    </cfRule>
  </conditionalFormatting>
  <conditionalFormatting sqref="E28:T28">
    <cfRule type="cellIs" priority="43" dxfId="5" operator="lessThan" stopIfTrue="1">
      <formula>$E$28</formula>
    </cfRule>
  </conditionalFormatting>
  <conditionalFormatting sqref="E28:T28">
    <cfRule type="cellIs" priority="44" dxfId="5" operator="greaterThan" stopIfTrue="1">
      <formula>0</formula>
    </cfRule>
  </conditionalFormatting>
  <conditionalFormatting sqref="E29:T29">
    <cfRule type="cellIs" priority="45" dxfId="5" operator="lessThan" stopIfTrue="1">
      <formula>$E$29</formula>
    </cfRule>
  </conditionalFormatting>
  <conditionalFormatting sqref="E29:T29">
    <cfRule type="cellIs" priority="46" dxfId="5" operator="greaterThan" stopIfTrue="1">
      <formula>0</formula>
    </cfRule>
  </conditionalFormatting>
  <conditionalFormatting sqref="E30:T30">
    <cfRule type="cellIs" priority="47" dxfId="5" operator="lessThan" stopIfTrue="1">
      <formula>$E$30</formula>
    </cfRule>
  </conditionalFormatting>
  <conditionalFormatting sqref="E30:T30">
    <cfRule type="cellIs" priority="48" dxfId="5" operator="greaterThan" stopIfTrue="1">
      <formula>0</formula>
    </cfRule>
  </conditionalFormatting>
  <conditionalFormatting sqref="E31:T31">
    <cfRule type="cellIs" priority="49" dxfId="5" operator="lessThan" stopIfTrue="1">
      <formula>$E$31</formula>
    </cfRule>
  </conditionalFormatting>
  <conditionalFormatting sqref="E31:T31">
    <cfRule type="cellIs" priority="50" dxfId="5" operator="greaterThan" stopIfTrue="1">
      <formula>0</formula>
    </cfRule>
  </conditionalFormatting>
  <conditionalFormatting sqref="E32:T32">
    <cfRule type="cellIs" priority="51" dxfId="5" operator="lessThan" stopIfTrue="1">
      <formula>$E$32</formula>
    </cfRule>
  </conditionalFormatting>
  <conditionalFormatting sqref="E32:T32">
    <cfRule type="cellIs" priority="52" dxfId="5" operator="greaterThan" stopIfTrue="1">
      <formula>0</formula>
    </cfRule>
  </conditionalFormatting>
  <conditionalFormatting sqref="C35:T35">
    <cfRule type="cellIs" priority="53" dxfId="4" operator="equal" stopIfTrue="1">
      <formula>$D$37</formula>
    </cfRule>
  </conditionalFormatting>
  <conditionalFormatting sqref="C35:T35">
    <cfRule type="cellIs" priority="54" dxfId="3" operator="equal" stopIfTrue="1">
      <formula>$D$38</formula>
    </cfRule>
  </conditionalFormatting>
  <conditionalFormatting sqref="C35:T35">
    <cfRule type="cellIs" priority="55" dxfId="2" operator="equal" stopIfTrue="1">
      <formula>$D$39</formula>
    </cfRule>
  </conditionalFormatting>
  <conditionalFormatting sqref="C35:T35">
    <cfRule type="cellIs" priority="56" dxfId="1" operator="equal" stopIfTrue="1">
      <formula>$D$40</formula>
    </cfRule>
  </conditionalFormatting>
  <conditionalFormatting sqref="C35:T35">
    <cfRule type="cellIs" priority="57" dxfId="0" operator="equal" stopIfTrue="1">
      <formula>$D$41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Enterprise Development Group,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subject/>
  <dc:creator>Mark Williams</dc:creator>
  <cp:keywords/>
  <dc:description>Conference Registration Scoring Template - updated June 2010</dc:description>
  <cp:lastModifiedBy>Administrator</cp:lastModifiedBy>
  <cp:lastPrinted>2002-06-22T17:00:52Z</cp:lastPrinted>
  <dcterms:created xsi:type="dcterms:W3CDTF">2002-05-15T02:32:49Z</dcterms:created>
  <dcterms:modified xsi:type="dcterms:W3CDTF">2015-04-22T21:34:58Z</dcterms:modified>
  <cp:category/>
  <cp:version/>
  <cp:contentType/>
  <cp:contentStatus/>
</cp:coreProperties>
</file>