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Totals" sheetId="1" r:id="rId1"/>
    <sheet name="Judge1" sheetId="2" r:id="rId2"/>
    <sheet name="Judge2" sheetId="3" r:id="rId3"/>
    <sheet name="Judge3" sheetId="4" r:id="rId4"/>
    <sheet name="Judge4" sheetId="5" r:id="rId5"/>
    <sheet name="Judge5" sheetId="6" r:id="rId6"/>
    <sheet name="Judge6" sheetId="7" r:id="rId7"/>
    <sheet name="Judge7" sheetId="8" r:id="rId8"/>
    <sheet name="Judge8" sheetId="9" r:id="rId9"/>
    <sheet name="Judge9" sheetId="10" r:id="rId10"/>
    <sheet name="Judge10" sheetId="11" r:id="rId11"/>
    <sheet name="Printable" sheetId="12" r:id="rId12"/>
  </sheets>
  <definedNames>
    <definedName name="ChairName" localSheetId="1">'Judge1'!$F$4</definedName>
    <definedName name="ChairName" localSheetId="10">'Judge10'!$F$4</definedName>
    <definedName name="ChairName" localSheetId="2">'Judge2'!$F$4</definedName>
    <definedName name="ChairName" localSheetId="3">'Judge3'!$F$4</definedName>
    <definedName name="ChairName" localSheetId="4">'Judge4'!$F$4</definedName>
    <definedName name="ChairName" localSheetId="5">'Judge5'!$F$4</definedName>
    <definedName name="ChairName" localSheetId="6">'Judge6'!$F$4</definedName>
    <definedName name="ChairName" localSheetId="7">'Judge7'!$F$4</definedName>
    <definedName name="ChairName" localSheetId="8">'Judge8'!$F$4</definedName>
    <definedName name="ChairName" localSheetId="9">'Judge9'!$F$4</definedName>
    <definedName name="ChairName" localSheetId="11">'Printable'!$F$4</definedName>
    <definedName name="ChairName">'Totals'!$F$4</definedName>
    <definedName name="ContestName" localSheetId="1">'Judge1'!$D$4</definedName>
    <definedName name="ContestName" localSheetId="10">'Judge10'!$D$4</definedName>
    <definedName name="ContestName" localSheetId="2">'Judge2'!$D$4</definedName>
    <definedName name="ContestName" localSheetId="3">'Judge3'!$D$4</definedName>
    <definedName name="ContestName" localSheetId="4">'Judge4'!$D$4</definedName>
    <definedName name="ContestName" localSheetId="5">'Judge5'!$D$4</definedName>
    <definedName name="ContestName" localSheetId="6">'Judge6'!$D$4</definedName>
    <definedName name="ContestName" localSheetId="7">'Judge7'!$D$4</definedName>
    <definedName name="ContestName" localSheetId="8">'Judge8'!$D$4</definedName>
    <definedName name="ContestName" localSheetId="9">'Judge9'!$D$4</definedName>
    <definedName name="ContestName" localSheetId="11">'Printable'!$D$4</definedName>
    <definedName name="ContestName">'Totals'!$D$4</definedName>
    <definedName name="DataBlock" localSheetId="1">'Judge1'!$A$6:$I$21</definedName>
    <definedName name="DataBlock" localSheetId="10">'Judge10'!$A$6:$I$21</definedName>
    <definedName name="DataBlock" localSheetId="2">'Judge2'!$A$6:$I$21</definedName>
    <definedName name="DataBlock" localSheetId="3">'Judge3'!$A$6:$I$21</definedName>
    <definedName name="DataBlock" localSheetId="4">'Judge4'!$A$6:$I$21</definedName>
    <definedName name="DataBlock" localSheetId="5">'Judge5'!$A$6:$I$21</definedName>
    <definedName name="DataBlock" localSheetId="6">'Judge6'!$A$6:$I$21</definedName>
    <definedName name="DataBlock" localSheetId="7">'Judge7'!$A$6:$I$21</definedName>
    <definedName name="DataBlock" localSheetId="8">'Judge8'!$A$6:$I$21</definedName>
    <definedName name="DataBlock" localSheetId="9">'Judge9'!$A$6:$I$21</definedName>
    <definedName name="DataBlock" localSheetId="11">'Printable'!$A$6:$I$21</definedName>
    <definedName name="DataBlock">'Totals'!$A$6:$I$21</definedName>
    <definedName name="DivisionName" localSheetId="1">'Judge1'!$D$5</definedName>
    <definedName name="DivisionName" localSheetId="10">'Judge10'!$D$5</definedName>
    <definedName name="DivisionName" localSheetId="2">'Judge2'!$D$5</definedName>
    <definedName name="DivisionName" localSheetId="3">'Judge3'!$D$5</definedName>
    <definedName name="DivisionName" localSheetId="4">'Judge4'!$D$5</definedName>
    <definedName name="DivisionName" localSheetId="5">'Judge5'!$D$5</definedName>
    <definedName name="DivisionName" localSheetId="6">'Judge6'!$D$5</definedName>
    <definedName name="DivisionName" localSheetId="7">'Judge7'!$D$5</definedName>
    <definedName name="DivisionName" localSheetId="8">'Judge8'!$D$5</definedName>
    <definedName name="DivisionName" localSheetId="9">'Judge9'!$D$5</definedName>
    <definedName name="DivisionName" localSheetId="11">'Printable'!$D$5</definedName>
    <definedName name="DivisionName">'Totals'!$D$5</definedName>
    <definedName name="FirstContestant" localSheetId="1">'Judge1'!$F$6</definedName>
    <definedName name="FirstContestant" localSheetId="10">'Judge10'!$F$6</definedName>
    <definedName name="FirstContestant" localSheetId="2">'Judge2'!$F$6</definedName>
    <definedName name="FirstContestant" localSheetId="3">'Judge3'!$F$6</definedName>
    <definedName name="FirstContestant" localSheetId="4">'Judge4'!$F$6</definedName>
    <definedName name="FirstContestant" localSheetId="5">'Judge5'!$F$6</definedName>
    <definedName name="FirstContestant" localSheetId="6">'Judge6'!$F$6</definedName>
    <definedName name="FirstContestant" localSheetId="7">'Judge7'!$F$6</definedName>
    <definedName name="FirstContestant" localSheetId="8">'Judge8'!$F$6</definedName>
    <definedName name="FirstContestant" localSheetId="9">'Judge9'!$F$6</definedName>
    <definedName name="FirstContestant" localSheetId="11">'Printable'!$F$6</definedName>
    <definedName name="FirstContestant">'Totals'!$F$6</definedName>
    <definedName name="FirstScore" localSheetId="1">'Judge1'!$F$7</definedName>
    <definedName name="FirstScore" localSheetId="10">'Judge10'!$F$7</definedName>
    <definedName name="FirstScore" localSheetId="2">'Judge2'!$F$7</definedName>
    <definedName name="FirstScore" localSheetId="3">'Judge3'!$F$7</definedName>
    <definedName name="FirstScore" localSheetId="4">'Judge4'!$F$7</definedName>
    <definedName name="FirstScore" localSheetId="5">'Judge5'!$F$7</definedName>
    <definedName name="FirstScore" localSheetId="6">'Judge6'!$F$7</definedName>
    <definedName name="FirstScore" localSheetId="7">'Judge7'!$F$7</definedName>
    <definedName name="FirstScore" localSheetId="8">'Judge8'!$F$7</definedName>
    <definedName name="FirstScore" localSheetId="9">'Judge9'!$F$7</definedName>
    <definedName name="FirstScore" localSheetId="11">'Printable'!$F$7</definedName>
    <definedName name="FirstScore">'Totals'!$F$7</definedName>
    <definedName name="FirstScoreArea" localSheetId="1">'Judge1'!$C$7</definedName>
    <definedName name="FirstScoreArea" localSheetId="10">'Judge10'!$C$7</definedName>
    <definedName name="FirstScoreArea" localSheetId="2">'Judge2'!$C$7</definedName>
    <definedName name="FirstScoreArea" localSheetId="3">'Judge3'!$C$7</definedName>
    <definedName name="FirstScoreArea" localSheetId="4">'Judge4'!$C$7</definedName>
    <definedName name="FirstScoreArea" localSheetId="5">'Judge5'!$C$7</definedName>
    <definedName name="FirstScoreArea" localSheetId="6">'Judge6'!$C$7</definedName>
    <definedName name="FirstScoreArea" localSheetId="7">'Judge7'!$C$7</definedName>
    <definedName name="FirstScoreArea" localSheetId="8">'Judge8'!$C$7</definedName>
    <definedName name="FirstScoreArea" localSheetId="9">'Judge9'!$C$7</definedName>
    <definedName name="FirstScoreArea" localSheetId="11">'Printable'!$C$7</definedName>
    <definedName name="FirstScoreArea">'Totals'!$C$7</definedName>
    <definedName name="JudgeCount" localSheetId="1">'Judge1'!$J$4</definedName>
    <definedName name="JudgeCount" localSheetId="10">'Judge10'!$J$4</definedName>
    <definedName name="JudgeCount" localSheetId="2">'Judge2'!$J$4</definedName>
    <definedName name="JudgeCount" localSheetId="3">'Judge3'!$J$4</definedName>
    <definedName name="JudgeCount" localSheetId="4">'Judge4'!$J$4</definedName>
    <definedName name="JudgeCount" localSheetId="5">'Judge5'!$J$4</definedName>
    <definedName name="JudgeCount" localSheetId="6">'Judge6'!$J$4</definedName>
    <definedName name="JudgeCount" localSheetId="7">'Judge7'!$J$4</definedName>
    <definedName name="JudgeCount" localSheetId="8">'Judge8'!$J$4</definedName>
    <definedName name="JudgeCount" localSheetId="9">'Judge9'!$J$4</definedName>
    <definedName name="JudgeCount" localSheetId="11">'Printable'!$J$4</definedName>
    <definedName name="JudgeCount">'Totals'!$J$4</definedName>
    <definedName name="_xlnm.Print_Titles" localSheetId="1">'Judge1'!$C:$E,'Judge1'!$1:$6</definedName>
    <definedName name="_xlnm.Print_Titles" localSheetId="10">'Judge10'!$C:$E,'Judge10'!$1:$6</definedName>
    <definedName name="_xlnm.Print_Titles" localSheetId="2">'Judge2'!$C:$E,'Judge2'!$1:$6</definedName>
    <definedName name="_xlnm.Print_Titles" localSheetId="3">'Judge3'!$C:$E,'Judge3'!$1:$6</definedName>
    <definedName name="_xlnm.Print_Titles" localSheetId="4">'Judge4'!$C:$E,'Judge4'!$1:$6</definedName>
    <definedName name="_xlnm.Print_Titles" localSheetId="5">'Judge5'!$C:$E,'Judge5'!$1:$6</definedName>
    <definedName name="_xlnm.Print_Titles" localSheetId="6">'Judge6'!$C:$E,'Judge6'!$1:$6</definedName>
    <definedName name="_xlnm.Print_Titles" localSheetId="7">'Judge7'!$C:$E,'Judge7'!$1:$6</definedName>
    <definedName name="_xlnm.Print_Titles" localSheetId="8">'Judge8'!$C:$E,'Judge8'!$1:$6</definedName>
    <definedName name="_xlnm.Print_Titles" localSheetId="9">'Judge9'!$C:$E,'Judge9'!$1:$6</definedName>
    <definedName name="_xlnm.Print_Titles" localSheetId="11">'Printable'!$C:$E,'Printable'!$1:$6</definedName>
    <definedName name="_xlnm.Print_Titles" localSheetId="0">'Totals'!$C:$E,'Totals'!$1:$6</definedName>
    <definedName name="SkillsArea" localSheetId="1">'Judge1'!#REF!</definedName>
    <definedName name="SkillsArea" localSheetId="10">'Judge10'!#REF!</definedName>
    <definedName name="SkillsArea" localSheetId="2">'Judge2'!#REF!</definedName>
    <definedName name="SkillsArea" localSheetId="3">'Judge3'!#REF!</definedName>
    <definedName name="SkillsArea" localSheetId="4">'Judge4'!#REF!</definedName>
    <definedName name="SkillsArea" localSheetId="5">'Judge5'!#REF!</definedName>
    <definedName name="SkillsArea" localSheetId="6">'Judge6'!#REF!</definedName>
    <definedName name="SkillsArea" localSheetId="7">'Judge7'!#REF!</definedName>
    <definedName name="SkillsArea" localSheetId="8">'Judge8'!#REF!</definedName>
    <definedName name="SkillsArea" localSheetId="9">'Judge9'!#REF!</definedName>
    <definedName name="SkillsArea" localSheetId="11">'Printable'!#REF!</definedName>
    <definedName name="SkillsArea">'Totals'!#REF!</definedName>
    <definedName name="StartContestants" localSheetId="1">'Judge1'!#REF!</definedName>
    <definedName name="StartContestants" localSheetId="10">'Judge10'!#REF!</definedName>
    <definedName name="StartContestants" localSheetId="2">'Judge2'!#REF!</definedName>
    <definedName name="StartContestants" localSheetId="3">'Judge3'!#REF!</definedName>
    <definedName name="StartContestants" localSheetId="4">'Judge4'!#REF!</definedName>
    <definedName name="StartContestants" localSheetId="5">'Judge5'!#REF!</definedName>
    <definedName name="StartContestants" localSheetId="6">'Judge6'!#REF!</definedName>
    <definedName name="StartContestants" localSheetId="7">'Judge7'!#REF!</definedName>
    <definedName name="StartContestants" localSheetId="8">'Judge8'!#REF!</definedName>
    <definedName name="StartContestants" localSheetId="9">'Judge9'!#REF!</definedName>
    <definedName name="StartContestants" localSheetId="11">'Printable'!#REF!</definedName>
    <definedName name="StartContestants">'Totals'!#REF!</definedName>
  </definedNames>
  <calcPr fullCalcOnLoad="1"/>
</workbook>
</file>

<file path=xl/sharedStrings.xml><?xml version="1.0" encoding="utf-8"?>
<sst xmlns="http://schemas.openxmlformats.org/spreadsheetml/2006/main" count="576" uniqueCount="42">
  <si>
    <t>Max</t>
  </si>
  <si>
    <t>Score Card</t>
  </si>
  <si>
    <t>Skills Area</t>
  </si>
  <si>
    <t>Contestant Numbers</t>
  </si>
  <si>
    <t>Contest:</t>
  </si>
  <si>
    <t>Division:</t>
  </si>
  <si>
    <t>Type</t>
  </si>
  <si>
    <t>ScoreID</t>
  </si>
  <si>
    <t>Chair:</t>
  </si>
  <si>
    <t>ContestID</t>
  </si>
  <si>
    <t>Judges:</t>
  </si>
  <si>
    <t>Version:</t>
  </si>
  <si>
    <t>Principles of Engineering/Technology</t>
  </si>
  <si>
    <t>S</t>
  </si>
  <si>
    <t>Standard</t>
  </si>
  <si>
    <t>Presentation Overall</t>
  </si>
  <si>
    <t>Physics Knowledge</t>
  </si>
  <si>
    <t>Delivery Style</t>
  </si>
  <si>
    <t>Primary Point Communication</t>
  </si>
  <si>
    <t>Illustration Use</t>
  </si>
  <si>
    <t>Verbal Techniques &amp; Poise</t>
  </si>
  <si>
    <t>Introduction &amp; Ending</t>
  </si>
  <si>
    <t>Self Confidence</t>
  </si>
  <si>
    <t>Technical Writing Skills</t>
  </si>
  <si>
    <t>Questions &amp; Answers</t>
  </si>
  <si>
    <t>Penalty</t>
  </si>
  <si>
    <t>Clothing</t>
  </si>
  <si>
    <t>Time</t>
  </si>
  <si>
    <t>Safety</t>
  </si>
  <si>
    <t>Resume Penalty</t>
  </si>
  <si>
    <t>Maximum Possible Score:</t>
  </si>
  <si>
    <t>Total Scores:</t>
  </si>
  <si>
    <t>First Place:</t>
  </si>
  <si>
    <t>Ranked Scores</t>
  </si>
  <si>
    <t>Cont. #</t>
  </si>
  <si>
    <t>Second Place:</t>
  </si>
  <si>
    <t>Third Place:</t>
  </si>
  <si>
    <t>Fourth Place:</t>
  </si>
  <si>
    <t>Fifth Place:</t>
  </si>
  <si>
    <t>Each Judge Tab below should total to 1000 max points, and the Totals Page will AVERAGE to 1000 Max Points as well.</t>
  </si>
  <si>
    <t>Enter Scores on the JUDGE Tabs ONLY.  This Totals Tab will calculate automatically.</t>
  </si>
  <si>
    <t>Do Not Type Scores into this Printable Sheet in Excel - it is for Printing and Pencil Tabulation ONLY!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</si>
</sst>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?_);_(@_)"/>
    <numFmt numFmtId="165" formatCode="#,##0.000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color indexed="18"/>
      <name val="Arial"/>
      <family val="2"/>
    </font>
    <font>
      <b/>
      <sz val="10"/>
      <color indexed="10"/>
      <name val="Arial"/>
      <family val="2"/>
    </font>
    <font>
      <sz val="2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 horizontal="right"/>
    </xf>
    <xf numFmtId="164" fontId="0" fillId="0" borderId="0" xfId="42" applyNumberFormat="1" applyFont="1" applyAlignment="1" applyProtection="1">
      <alignment/>
      <protection locked="0"/>
    </xf>
    <xf numFmtId="0" fontId="0" fillId="0" borderId="0" xfId="0" applyAlignment="1">
      <alignment horizontal="left"/>
    </xf>
    <xf numFmtId="165" fontId="0" fillId="0" borderId="0" xfId="42" applyNumberFormat="1" applyFont="1" applyAlignment="1" applyProtection="1">
      <alignment/>
      <protection locked="0"/>
    </xf>
    <xf numFmtId="165" fontId="0" fillId="0" borderId="0" xfId="0" applyNumberFormat="1" applyAlignment="1">
      <alignment/>
    </xf>
    <xf numFmtId="0" fontId="0" fillId="0" borderId="0" xfId="42" applyNumberFormat="1" applyFont="1" applyAlignment="1" applyProtection="1">
      <alignment/>
      <protection locked="0"/>
    </xf>
    <xf numFmtId="0" fontId="0" fillId="0" borderId="0" xfId="0" applyNumberFormat="1" applyAlignment="1">
      <alignment/>
    </xf>
    <xf numFmtId="0" fontId="0" fillId="0" borderId="0" xfId="42" applyNumberFormat="1" applyFont="1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 locked="0"/>
    </xf>
    <xf numFmtId="0" fontId="0" fillId="33" borderId="0" xfId="42" applyNumberFormat="1" applyFont="1" applyFill="1" applyAlignment="1" applyProtection="1">
      <alignment/>
      <protection locked="0"/>
    </xf>
    <xf numFmtId="0" fontId="0" fillId="0" borderId="0" xfId="42" applyNumberFormat="1" applyFont="1" applyAlignment="1" applyProtection="1">
      <alignment/>
      <protection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3" fillId="0" borderId="0" xfId="0" applyFont="1" applyAlignment="1">
      <alignment/>
    </xf>
    <xf numFmtId="165" fontId="0" fillId="0" borderId="0" xfId="42" applyNumberFormat="1" applyFont="1" applyAlignment="1" applyProtection="1">
      <alignment/>
      <protection/>
    </xf>
    <xf numFmtId="165" fontId="0" fillId="33" borderId="0" xfId="42" applyNumberFormat="1" applyFont="1" applyFill="1" applyAlignment="1" applyProtection="1">
      <alignment/>
      <protection/>
    </xf>
    <xf numFmtId="0" fontId="1" fillId="0" borderId="0" xfId="0" applyFont="1" applyAlignment="1">
      <alignment horizontal="center"/>
    </xf>
    <xf numFmtId="0" fontId="4" fillId="0" borderId="10" xfId="0" applyFont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74"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53"/>
        </patternFill>
      </fill>
    </dxf>
    <dxf>
      <fill>
        <patternFill>
          <bgColor indexed="22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indexed="14"/>
        </patternFill>
      </fill>
    </dxf>
    <dxf>
      <fill>
        <patternFill>
          <bgColor indexed="10"/>
        </patternFill>
      </fill>
    </dxf>
    <dxf>
      <fill>
        <patternFill>
          <bgColor rgb="FF99CC00"/>
        </patternFill>
      </fill>
      <border/>
    </dxf>
    <dxf>
      <fill>
        <patternFill>
          <bgColor rgb="FF0066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0</xdr:row>
      <xdr:rowOff>9525</xdr:rowOff>
    </xdr:from>
    <xdr:to>
      <xdr:col>3</xdr:col>
      <xdr:colOff>171450</xdr:colOff>
      <xdr:row>3</xdr:row>
      <xdr:rowOff>28575</xdr:rowOff>
    </xdr:to>
    <xdr:pic>
      <xdr:nvPicPr>
        <xdr:cNvPr id="1" name="Picture 5" descr="skillscha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9525"/>
          <a:ext cx="8382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Z280"/>
  <sheetViews>
    <sheetView tabSelected="1"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spans="4:7" ht="18">
      <c r="D2" s="4" t="s">
        <v>1</v>
      </c>
      <c r="G2" s="22" t="s">
        <v>40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1445</v>
      </c>
      <c r="G6" s="1">
        <v>1975</v>
      </c>
      <c r="H6" s="1"/>
      <c r="I6" s="1"/>
    </row>
    <row r="7" spans="1:78" ht="12.75">
      <c r="A7" s="13">
        <v>11424</v>
      </c>
      <c r="B7" s="13">
        <v>263741</v>
      </c>
      <c r="C7" s="12" t="s">
        <v>14</v>
      </c>
      <c r="D7" s="3" t="s">
        <v>15</v>
      </c>
      <c r="E7" s="3">
        <v>250</v>
      </c>
      <c r="F7" s="23">
        <f>IF(ISERROR(AVERAGE(Judge1:Judge10!F7))," ",AVERAGE(Judge1:Judge10!F7))</f>
        <v>188.33333333333334</v>
      </c>
      <c r="G7" s="23">
        <f>IF(ISERROR(AVERAGE(Judge1:Judge10!G7))," ",AVERAGE(Judge1:Judge10!G7))</f>
        <v>50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11424</v>
      </c>
      <c r="B8" s="13">
        <v>263742</v>
      </c>
      <c r="C8" s="3" t="s">
        <v>14</v>
      </c>
      <c r="D8" s="3" t="s">
        <v>16</v>
      </c>
      <c r="E8" s="3">
        <v>250</v>
      </c>
      <c r="F8" s="23">
        <f>IF(ISERROR(AVERAGE(Judge1:Judge10!F8))," ",AVERAGE(Judge1:Judge10!F8))</f>
        <v>191.66666666666666</v>
      </c>
      <c r="G8" s="23">
        <f>IF(ISERROR(AVERAGE(Judge1:Judge10!G8))," ",AVERAGE(Judge1:Judge10!G8))</f>
        <v>91.66666666666667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11424</v>
      </c>
      <c r="B9" s="13">
        <v>263743</v>
      </c>
      <c r="C9" s="3" t="s">
        <v>14</v>
      </c>
      <c r="D9" s="3" t="s">
        <v>17</v>
      </c>
      <c r="E9" s="3">
        <v>45</v>
      </c>
      <c r="F9" s="23">
        <f>IF(ISERROR(AVERAGE(Judge1:Judge10!F9))," ",AVERAGE(Judge1:Judge10!F9))</f>
        <v>41.666666666666664</v>
      </c>
      <c r="G9" s="23">
        <f>IF(ISERROR(AVERAGE(Judge1:Judge10!G9))," ",AVERAGE(Judge1:Judge10!G9))</f>
        <v>20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11424</v>
      </c>
      <c r="B10" s="13">
        <v>263744</v>
      </c>
      <c r="C10" s="3" t="s">
        <v>14</v>
      </c>
      <c r="D10" s="3" t="s">
        <v>18</v>
      </c>
      <c r="E10" s="3">
        <v>45</v>
      </c>
      <c r="F10" s="23">
        <f>IF(ISERROR(AVERAGE(Judge1:Judge10!F10))," ",AVERAGE(Judge1:Judge10!F10))</f>
        <v>33.333333333333336</v>
      </c>
      <c r="G10" s="23">
        <f>IF(ISERROR(AVERAGE(Judge1:Judge10!G10))," ",AVERAGE(Judge1:Judge10!G10))</f>
        <v>16.666666666666668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11424</v>
      </c>
      <c r="B11" s="13">
        <v>263745</v>
      </c>
      <c r="C11" s="3" t="s">
        <v>14</v>
      </c>
      <c r="D11" s="3" t="s">
        <v>19</v>
      </c>
      <c r="E11" s="3">
        <v>45</v>
      </c>
      <c r="F11" s="23">
        <f>IF(ISERROR(AVERAGE(Judge1:Judge10!F11))," ",AVERAGE(Judge1:Judge10!F11))</f>
        <v>34</v>
      </c>
      <c r="G11" s="23">
        <f>IF(ISERROR(AVERAGE(Judge1:Judge10!G11))," ",AVERAGE(Judge1:Judge10!G11))</f>
        <v>25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11424</v>
      </c>
      <c r="B12" s="13">
        <v>263746</v>
      </c>
      <c r="C12" s="3" t="s">
        <v>14</v>
      </c>
      <c r="D12" s="3" t="s">
        <v>20</v>
      </c>
      <c r="E12" s="3">
        <v>45</v>
      </c>
      <c r="F12" s="23">
        <f>IF(ISERROR(AVERAGE(Judge1:Judge10!F12))," ",AVERAGE(Judge1:Judge10!F12))</f>
        <v>42.333333333333336</v>
      </c>
      <c r="G12" s="23">
        <f>IF(ISERROR(AVERAGE(Judge1:Judge10!G12))," ",AVERAGE(Judge1:Judge10!G12))</f>
        <v>16.666666666666668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11424</v>
      </c>
      <c r="B13" s="13">
        <v>263747</v>
      </c>
      <c r="C13" s="3" t="s">
        <v>14</v>
      </c>
      <c r="D13" s="3" t="s">
        <v>21</v>
      </c>
      <c r="E13" s="3">
        <v>25</v>
      </c>
      <c r="F13" s="23">
        <f>IF(ISERROR(AVERAGE(Judge1:Judge10!F13))," ",AVERAGE(Judge1:Judge10!F13))</f>
        <v>18</v>
      </c>
      <c r="G13" s="23">
        <f>IF(ISERROR(AVERAGE(Judge1:Judge10!G13))," ",AVERAGE(Judge1:Judge10!G13))</f>
        <v>13.333333333333334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11424</v>
      </c>
      <c r="B14" s="13">
        <v>263748</v>
      </c>
      <c r="C14" s="3" t="s">
        <v>14</v>
      </c>
      <c r="D14" s="3" t="s">
        <v>22</v>
      </c>
      <c r="E14" s="3">
        <v>45</v>
      </c>
      <c r="F14" s="23">
        <f>IF(ISERROR(AVERAGE(Judge1:Judge10!F14))," ",AVERAGE(Judge1:Judge10!F14))</f>
        <v>42.666666666666664</v>
      </c>
      <c r="G14" s="23">
        <f>IF(ISERROR(AVERAGE(Judge1:Judge10!G14))," ",AVERAGE(Judge1:Judge10!G14))</f>
        <v>23.333333333333332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11424</v>
      </c>
      <c r="B15" s="13">
        <v>263749</v>
      </c>
      <c r="C15" s="3" t="s">
        <v>14</v>
      </c>
      <c r="D15" s="3" t="s">
        <v>23</v>
      </c>
      <c r="E15" s="3">
        <v>150</v>
      </c>
      <c r="F15" s="23" t="str">
        <f>IF(ISERROR(AVERAGE(Judge1:Judge10!F15))," ",AVERAGE(Judge1:Judge10!F15))</f>
        <v> </v>
      </c>
      <c r="G15" s="23" t="str">
        <f>IF(ISERROR(AVERAGE(Judge1:Judge10!G15))," ",AVERAGE(Judge1:Judge10!G15))</f>
        <v> </v>
      </c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11424</v>
      </c>
      <c r="B16" s="13">
        <v>263750</v>
      </c>
      <c r="C16" s="3" t="s">
        <v>14</v>
      </c>
      <c r="D16" s="3" t="s">
        <v>24</v>
      </c>
      <c r="E16" s="3">
        <v>100</v>
      </c>
      <c r="F16" s="23">
        <f>IF(ISERROR(AVERAGE(Judge1:Judge10!F16))," ",AVERAGE(Judge1:Judge10!F16))</f>
        <v>91.66666666666667</v>
      </c>
      <c r="G16" s="23">
        <f>IF(ISERROR(AVERAGE(Judge1:Judge10!G16))," ",AVERAGE(Judge1:Judge10!G16))</f>
        <v>46.666666666666664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11424</v>
      </c>
      <c r="B17" s="13">
        <v>263751</v>
      </c>
      <c r="C17" s="14" t="s">
        <v>25</v>
      </c>
      <c r="D17" s="14" t="s">
        <v>26</v>
      </c>
      <c r="E17" s="14">
        <v>-50</v>
      </c>
      <c r="F17" s="24" t="str">
        <f>IF(ISERROR(AVERAGE(Judge1:Judge10!F17))," ",AVERAGE(Judge1:Judge10!F17))</f>
        <v> </v>
      </c>
      <c r="G17" s="24">
        <f>IF(ISERROR(AVERAGE(Judge1:Judge10!G17))," ",AVERAGE(Judge1:Judge10!G17))</f>
        <v>-11.666666666666666</v>
      </c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11424</v>
      </c>
      <c r="B18" s="13">
        <v>263752</v>
      </c>
      <c r="C18" s="14" t="s">
        <v>25</v>
      </c>
      <c r="D18" s="14" t="s">
        <v>27</v>
      </c>
      <c r="E18" s="14">
        <v>-460</v>
      </c>
      <c r="F18" s="24" t="str">
        <f>IF(ISERROR(AVERAGE(Judge1:Judge10!F18))," ",AVERAGE(Judge1:Judge10!F18))</f>
        <v> </v>
      </c>
      <c r="G18" s="24">
        <f>IF(ISERROR(AVERAGE(Judge1:Judge10!G18))," ",AVERAGE(Judge1:Judge10!G18))</f>
        <v>-55</v>
      </c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11424</v>
      </c>
      <c r="B19" s="13">
        <v>263753</v>
      </c>
      <c r="C19" s="14" t="s">
        <v>25</v>
      </c>
      <c r="D19" s="14" t="s">
        <v>28</v>
      </c>
      <c r="E19" s="14">
        <v>-460</v>
      </c>
      <c r="F19" s="24" t="str">
        <f>IF(ISERROR(AVERAGE(Judge1:Judge10!F19))," ",AVERAGE(Judge1:Judge10!F19))</f>
        <v> </v>
      </c>
      <c r="G19" s="24" t="str">
        <f>IF(ISERROR(AVERAGE(Judge1:Judge10!G19))," ",AVERAGE(Judge1:Judge10!G19))</f>
        <v> </v>
      </c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11424</v>
      </c>
      <c r="B20" s="13">
        <v>263754</v>
      </c>
      <c r="C20" s="14" t="s">
        <v>25</v>
      </c>
      <c r="D20" s="14" t="s">
        <v>29</v>
      </c>
      <c r="E20" s="14">
        <v>-10</v>
      </c>
      <c r="F20" s="24" t="str">
        <f>IF(ISERROR(AVERAGE(Judge1:Judge10!F20))," ",AVERAGE(Judge1:Judge10!F20))</f>
        <v> </v>
      </c>
      <c r="G20" s="24" t="str">
        <f>IF(ISERROR(AVERAGE(Judge1:Judge10!G20))," ",AVERAGE(Judge1:Judge10!G20))</f>
        <v> </v>
      </c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683.6666666666666</v>
      </c>
      <c r="G23" s="16">
        <f>SUM($G$7:$G$20)</f>
        <v>236.66666666666669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32</v>
      </c>
      <c r="D25" s="17">
        <f>LARGE($F$23:$G$23,1)</f>
        <v>683.6666666666666</v>
      </c>
      <c r="E25">
        <f>INDEX($F$6:$G$6,MATCH($D$25,$F$23:$G$23,0))</f>
        <v>1445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35</v>
      </c>
      <c r="D26" s="18">
        <f>LARGE($F$23:$G$23,2)</f>
        <v>236.66666666666669</v>
      </c>
      <c r="E26">
        <f>INDEX($F$6:$G$6,MATCH($D$26,$F$23:$G$23,0))</f>
        <v>1975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19" t="e">
        <f>LARGE($F$23:$G$23,3)</f>
        <v>#NUM!</v>
      </c>
      <c r="E27" t="e">
        <f>INDEX($F$6:$G$6,MATCH($D$27,$F$23:$G$23,0))</f>
        <v>#NUM!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37</v>
      </c>
      <c r="D28" s="20" t="e">
        <f>LARGE($F$23:$G$23,4)</f>
        <v>#NUM!</v>
      </c>
      <c r="E28" t="e">
        <f>INDEX($F$6:$G$6,MATCH($D$28,$F$23:$G$23,0))</f>
        <v>#NUM!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38</v>
      </c>
      <c r="D29" s="21" t="e">
        <f>LARGE($F$23:$G$23,5)</f>
        <v>#NUM!</v>
      </c>
      <c r="E29" t="e">
        <f>INDEX($F$6:$G$6,MATCH($D$29,$F$23:$G$23,0))</f>
        <v>#NUM!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C23:G23">
    <cfRule type="cellIs" priority="29" dxfId="2" operator="equal" stopIfTrue="1">
      <formula>$D$25</formula>
    </cfRule>
    <cfRule type="cellIs" priority="30" dxfId="1" operator="equal" stopIfTrue="1">
      <formula>$D$26</formula>
    </cfRule>
    <cfRule type="cellIs" priority="31" dxfId="0" operator="equal" stopIfTrue="1">
      <formula>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1445</v>
      </c>
      <c r="G6" s="1">
        <v>1975</v>
      </c>
      <c r="H6" s="1"/>
      <c r="I6" s="1"/>
    </row>
    <row r="7" spans="1:78" ht="12.75">
      <c r="A7" s="13">
        <v>11424</v>
      </c>
      <c r="B7" s="13">
        <v>263741</v>
      </c>
      <c r="C7" s="12" t="s">
        <v>14</v>
      </c>
      <c r="D7" s="3" t="s">
        <v>15</v>
      </c>
      <c r="E7" s="3">
        <v>250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11424</v>
      </c>
      <c r="B8" s="13">
        <v>263742</v>
      </c>
      <c r="C8" s="3" t="s">
        <v>14</v>
      </c>
      <c r="D8" s="3" t="s">
        <v>16</v>
      </c>
      <c r="E8" s="3">
        <v>250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11424</v>
      </c>
      <c r="B9" s="13">
        <v>263743</v>
      </c>
      <c r="C9" s="3" t="s">
        <v>14</v>
      </c>
      <c r="D9" s="3" t="s">
        <v>17</v>
      </c>
      <c r="E9" s="3">
        <v>45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11424</v>
      </c>
      <c r="B10" s="13">
        <v>263744</v>
      </c>
      <c r="C10" s="3" t="s">
        <v>14</v>
      </c>
      <c r="D10" s="3" t="s">
        <v>18</v>
      </c>
      <c r="E10" s="3">
        <v>45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11424</v>
      </c>
      <c r="B11" s="13">
        <v>263745</v>
      </c>
      <c r="C11" s="3" t="s">
        <v>14</v>
      </c>
      <c r="D11" s="3" t="s">
        <v>19</v>
      </c>
      <c r="E11" s="3">
        <v>45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11424</v>
      </c>
      <c r="B12" s="13">
        <v>263746</v>
      </c>
      <c r="C12" s="3" t="s">
        <v>14</v>
      </c>
      <c r="D12" s="3" t="s">
        <v>20</v>
      </c>
      <c r="E12" s="3">
        <v>45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11424</v>
      </c>
      <c r="B13" s="13">
        <v>263747</v>
      </c>
      <c r="C13" s="3" t="s">
        <v>14</v>
      </c>
      <c r="D13" s="3" t="s">
        <v>21</v>
      </c>
      <c r="E13" s="3">
        <v>25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11424</v>
      </c>
      <c r="B14" s="13">
        <v>263748</v>
      </c>
      <c r="C14" s="3" t="s">
        <v>14</v>
      </c>
      <c r="D14" s="3" t="s">
        <v>22</v>
      </c>
      <c r="E14" s="3">
        <v>45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11424</v>
      </c>
      <c r="B15" s="13">
        <v>263749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11424</v>
      </c>
      <c r="B16" s="13">
        <v>263750</v>
      </c>
      <c r="C16" s="3" t="s">
        <v>14</v>
      </c>
      <c r="D16" s="3" t="s">
        <v>24</v>
      </c>
      <c r="E16" s="3">
        <v>100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11424</v>
      </c>
      <c r="B17" s="13">
        <v>263751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11424</v>
      </c>
      <c r="B18" s="13">
        <v>263752</v>
      </c>
      <c r="C18" s="14" t="s">
        <v>25</v>
      </c>
      <c r="D18" s="14" t="s">
        <v>27</v>
      </c>
      <c r="E18" s="14">
        <v>-460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11424</v>
      </c>
      <c r="B19" s="13">
        <v>263753</v>
      </c>
      <c r="C19" s="14" t="s">
        <v>25</v>
      </c>
      <c r="D19" s="14" t="s">
        <v>28</v>
      </c>
      <c r="E19" s="14">
        <v>-460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11424</v>
      </c>
      <c r="B20" s="13">
        <v>263754</v>
      </c>
      <c r="C20" s="14" t="s">
        <v>25</v>
      </c>
      <c r="D20" s="14" t="s">
        <v>29</v>
      </c>
      <c r="E20" s="14">
        <v>-10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C23:G23">
    <cfRule type="cellIs" priority="29" dxfId="2" operator="equal" stopIfTrue="1">
      <formula>$D$25</formula>
    </cfRule>
    <cfRule type="cellIs" priority="30" dxfId="1" operator="equal" stopIfTrue="1">
      <formula>$D$26</formula>
    </cfRule>
    <cfRule type="cellIs" priority="31" dxfId="0" operator="equal" stopIfTrue="1">
      <formula>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1445</v>
      </c>
      <c r="G6" s="1">
        <v>1975</v>
      </c>
      <c r="H6" s="1"/>
      <c r="I6" s="1"/>
    </row>
    <row r="7" spans="1:78" ht="12.75">
      <c r="A7" s="13">
        <v>11424</v>
      </c>
      <c r="B7" s="13">
        <v>263741</v>
      </c>
      <c r="C7" s="12" t="s">
        <v>14</v>
      </c>
      <c r="D7" s="3" t="s">
        <v>15</v>
      </c>
      <c r="E7" s="3">
        <v>250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11424</v>
      </c>
      <c r="B8" s="13">
        <v>263742</v>
      </c>
      <c r="C8" s="3" t="s">
        <v>14</v>
      </c>
      <c r="D8" s="3" t="s">
        <v>16</v>
      </c>
      <c r="E8" s="3">
        <v>250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11424</v>
      </c>
      <c r="B9" s="13">
        <v>263743</v>
      </c>
      <c r="C9" s="3" t="s">
        <v>14</v>
      </c>
      <c r="D9" s="3" t="s">
        <v>17</v>
      </c>
      <c r="E9" s="3">
        <v>45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11424</v>
      </c>
      <c r="B10" s="13">
        <v>263744</v>
      </c>
      <c r="C10" s="3" t="s">
        <v>14</v>
      </c>
      <c r="D10" s="3" t="s">
        <v>18</v>
      </c>
      <c r="E10" s="3">
        <v>45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11424</v>
      </c>
      <c r="B11" s="13">
        <v>263745</v>
      </c>
      <c r="C11" s="3" t="s">
        <v>14</v>
      </c>
      <c r="D11" s="3" t="s">
        <v>19</v>
      </c>
      <c r="E11" s="3">
        <v>45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11424</v>
      </c>
      <c r="B12" s="13">
        <v>263746</v>
      </c>
      <c r="C12" s="3" t="s">
        <v>14</v>
      </c>
      <c r="D12" s="3" t="s">
        <v>20</v>
      </c>
      <c r="E12" s="3">
        <v>45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11424</v>
      </c>
      <c r="B13" s="13">
        <v>263747</v>
      </c>
      <c r="C13" s="3" t="s">
        <v>14</v>
      </c>
      <c r="D13" s="3" t="s">
        <v>21</v>
      </c>
      <c r="E13" s="3">
        <v>25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11424</v>
      </c>
      <c r="B14" s="13">
        <v>263748</v>
      </c>
      <c r="C14" s="3" t="s">
        <v>14</v>
      </c>
      <c r="D14" s="3" t="s">
        <v>22</v>
      </c>
      <c r="E14" s="3">
        <v>45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11424</v>
      </c>
      <c r="B15" s="13">
        <v>263749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11424</v>
      </c>
      <c r="B16" s="13">
        <v>263750</v>
      </c>
      <c r="C16" s="3" t="s">
        <v>14</v>
      </c>
      <c r="D16" s="3" t="s">
        <v>24</v>
      </c>
      <c r="E16" s="3">
        <v>100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11424</v>
      </c>
      <c r="B17" s="13">
        <v>263751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11424</v>
      </c>
      <c r="B18" s="13">
        <v>263752</v>
      </c>
      <c r="C18" s="14" t="s">
        <v>25</v>
      </c>
      <c r="D18" s="14" t="s">
        <v>27</v>
      </c>
      <c r="E18" s="14">
        <v>-460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11424</v>
      </c>
      <c r="B19" s="13">
        <v>263753</v>
      </c>
      <c r="C19" s="14" t="s">
        <v>25</v>
      </c>
      <c r="D19" s="14" t="s">
        <v>28</v>
      </c>
      <c r="E19" s="14">
        <v>-460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11424</v>
      </c>
      <c r="B20" s="13">
        <v>263754</v>
      </c>
      <c r="C20" s="14" t="s">
        <v>25</v>
      </c>
      <c r="D20" s="14" t="s">
        <v>29</v>
      </c>
      <c r="E20" s="14">
        <v>-10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C23:G23">
    <cfRule type="cellIs" priority="29" dxfId="2" operator="equal" stopIfTrue="1">
      <formula>$D$25</formula>
    </cfRule>
    <cfRule type="cellIs" priority="30" dxfId="1" operator="equal" stopIfTrue="1">
      <formula>$D$26</formula>
    </cfRule>
    <cfRule type="cellIs" priority="31" dxfId="0" operator="equal" stopIfTrue="1">
      <formula>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2" sqref="G2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1" ht="12.75">
      <c r="F1" s="22" t="s">
        <v>41</v>
      </c>
    </row>
    <row r="2" spans="4:7" ht="18">
      <c r="D2" s="4" t="s">
        <v>1</v>
      </c>
      <c r="G2" s="22"/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25">
        <v>1445</v>
      </c>
      <c r="G6" s="25">
        <v>1975</v>
      </c>
      <c r="H6" s="1"/>
      <c r="I6" s="1"/>
    </row>
    <row r="7" spans="1:78" ht="30">
      <c r="A7" s="13">
        <v>11424</v>
      </c>
      <c r="B7" s="13">
        <v>263741</v>
      </c>
      <c r="C7" s="12" t="s">
        <v>14</v>
      </c>
      <c r="D7" s="3" t="s">
        <v>15</v>
      </c>
      <c r="E7" s="3">
        <v>250</v>
      </c>
      <c r="F7" s="26"/>
      <c r="G7" s="26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30">
      <c r="A8" s="13">
        <v>11424</v>
      </c>
      <c r="B8" s="13">
        <v>263742</v>
      </c>
      <c r="C8" s="3" t="s">
        <v>14</v>
      </c>
      <c r="D8" s="3" t="s">
        <v>16</v>
      </c>
      <c r="E8" s="3">
        <v>250</v>
      </c>
      <c r="F8" s="26"/>
      <c r="G8" s="26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30">
      <c r="A9" s="13">
        <v>11424</v>
      </c>
      <c r="B9" s="13">
        <v>263743</v>
      </c>
      <c r="C9" s="3" t="s">
        <v>14</v>
      </c>
      <c r="D9" s="3" t="s">
        <v>17</v>
      </c>
      <c r="E9" s="3">
        <v>45</v>
      </c>
      <c r="F9" s="26"/>
      <c r="G9" s="26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30">
      <c r="A10" s="13">
        <v>11424</v>
      </c>
      <c r="B10" s="13">
        <v>263744</v>
      </c>
      <c r="C10" s="3" t="s">
        <v>14</v>
      </c>
      <c r="D10" s="3" t="s">
        <v>18</v>
      </c>
      <c r="E10" s="3">
        <v>45</v>
      </c>
      <c r="F10" s="26"/>
      <c r="G10" s="26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30">
      <c r="A11" s="13">
        <v>11424</v>
      </c>
      <c r="B11" s="13">
        <v>263745</v>
      </c>
      <c r="C11" s="3" t="s">
        <v>14</v>
      </c>
      <c r="D11" s="3" t="s">
        <v>19</v>
      </c>
      <c r="E11" s="3">
        <v>45</v>
      </c>
      <c r="F11" s="26"/>
      <c r="G11" s="26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30">
      <c r="A12" s="13">
        <v>11424</v>
      </c>
      <c r="B12" s="13">
        <v>263746</v>
      </c>
      <c r="C12" s="3" t="s">
        <v>14</v>
      </c>
      <c r="D12" s="3" t="s">
        <v>20</v>
      </c>
      <c r="E12" s="3">
        <v>45</v>
      </c>
      <c r="F12" s="26"/>
      <c r="G12" s="26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30">
      <c r="A13" s="13">
        <v>11424</v>
      </c>
      <c r="B13" s="13">
        <v>263747</v>
      </c>
      <c r="C13" s="3" t="s">
        <v>14</v>
      </c>
      <c r="D13" s="3" t="s">
        <v>21</v>
      </c>
      <c r="E13" s="3">
        <v>25</v>
      </c>
      <c r="F13" s="26"/>
      <c r="G13" s="26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30">
      <c r="A14" s="13">
        <v>11424</v>
      </c>
      <c r="B14" s="13">
        <v>263748</v>
      </c>
      <c r="C14" s="3" t="s">
        <v>14</v>
      </c>
      <c r="D14" s="3" t="s">
        <v>22</v>
      </c>
      <c r="E14" s="3">
        <v>45</v>
      </c>
      <c r="F14" s="26"/>
      <c r="G14" s="26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30">
      <c r="A15" s="13">
        <v>11424</v>
      </c>
      <c r="B15" s="13">
        <v>263749</v>
      </c>
      <c r="C15" s="3" t="s">
        <v>14</v>
      </c>
      <c r="D15" s="3" t="s">
        <v>23</v>
      </c>
      <c r="E15" s="3">
        <v>150</v>
      </c>
      <c r="F15" s="26"/>
      <c r="G15" s="26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30">
      <c r="A16" s="13">
        <v>11424</v>
      </c>
      <c r="B16" s="13">
        <v>263750</v>
      </c>
      <c r="C16" s="3" t="s">
        <v>14</v>
      </c>
      <c r="D16" s="3" t="s">
        <v>24</v>
      </c>
      <c r="E16" s="3">
        <v>100</v>
      </c>
      <c r="F16" s="26"/>
      <c r="G16" s="26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30">
      <c r="A17" s="13">
        <v>11424</v>
      </c>
      <c r="B17" s="13">
        <v>263751</v>
      </c>
      <c r="C17" s="14" t="s">
        <v>25</v>
      </c>
      <c r="D17" s="14" t="s">
        <v>26</v>
      </c>
      <c r="E17" s="14">
        <v>-50</v>
      </c>
      <c r="F17" s="26"/>
      <c r="G17" s="26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30">
      <c r="A18" s="13">
        <v>11424</v>
      </c>
      <c r="B18" s="13">
        <v>263752</v>
      </c>
      <c r="C18" s="14" t="s">
        <v>25</v>
      </c>
      <c r="D18" s="14" t="s">
        <v>27</v>
      </c>
      <c r="E18" s="14">
        <v>-460</v>
      </c>
      <c r="F18" s="26"/>
      <c r="G18" s="26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30">
      <c r="A19" s="13">
        <v>11424</v>
      </c>
      <c r="B19" s="13">
        <v>263753</v>
      </c>
      <c r="C19" s="14" t="s">
        <v>25</v>
      </c>
      <c r="D19" s="14" t="s">
        <v>28</v>
      </c>
      <c r="E19" s="14">
        <v>-460</v>
      </c>
      <c r="F19" s="26"/>
      <c r="G19" s="26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30">
      <c r="A20" s="13">
        <v>11424</v>
      </c>
      <c r="B20" s="13">
        <v>263754</v>
      </c>
      <c r="C20" s="14" t="s">
        <v>25</v>
      </c>
      <c r="D20" s="14" t="s">
        <v>29</v>
      </c>
      <c r="E20" s="14">
        <v>-10</v>
      </c>
      <c r="F20" s="26"/>
      <c r="G20" s="26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3:78" ht="12.75">
      <c r="C25" t="s">
        <v>32</v>
      </c>
      <c r="D25" s="17">
        <f>LARGE($F$23:$G$23,1)</f>
        <v>0</v>
      </c>
      <c r="E25">
        <f>INDEX($F$6:$G$6,MATCH($D$25,$F$23:$G$23,0))</f>
        <v>1445</v>
      </c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3:78" ht="12.75">
      <c r="C26" s="1" t="s">
        <v>35</v>
      </c>
      <c r="D26" s="18">
        <f>LARGE($F$23:$G$23,2)</f>
        <v>0</v>
      </c>
      <c r="E26">
        <f>INDEX($F$6:$G$6,MATCH($D$26,$F$23:$G$23,0))</f>
        <v>1445</v>
      </c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3:78" ht="12.75">
      <c r="C27" t="s">
        <v>36</v>
      </c>
      <c r="D27" s="19" t="e">
        <f>LARGE($F$23:$G$23,3)</f>
        <v>#NUM!</v>
      </c>
      <c r="E27" t="e">
        <f>INDEX($F$6:$G$6,MATCH($D$27,$F$23:$G$23,0))</f>
        <v>#NUM!</v>
      </c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3:78" ht="12.75">
      <c r="C28" t="s">
        <v>37</v>
      </c>
      <c r="D28" s="20" t="e">
        <f>LARGE($F$23:$G$23,4)</f>
        <v>#NUM!</v>
      </c>
      <c r="E28" t="e">
        <f>INDEX($F$6:$G$6,MATCH($D$28,$F$23:$G$23,0))</f>
        <v>#NUM!</v>
      </c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3:78" ht="12.75">
      <c r="C29" t="s">
        <v>38</v>
      </c>
      <c r="D29" s="21" t="e">
        <f>LARGE($F$23:$G$23,5)</f>
        <v>#NUM!</v>
      </c>
      <c r="E29" t="e">
        <f>INDEX($F$6:$G$6,MATCH($D$29,$F$23:$G$23,0))</f>
        <v>#NUM!</v>
      </c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/>
  <conditionalFormatting sqref="E7">
    <cfRule type="cellIs" priority="1" dxfId="3" operator="greaterThan" stopIfTrue="1">
      <formula>$E$7</formula>
    </cfRule>
    <cfRule type="cellIs" priority="2" dxfId="11" operator="equal" stopIfTrue="1">
      <formula>""</formula>
    </cfRule>
  </conditionalFormatting>
  <conditionalFormatting sqref="E8">
    <cfRule type="cellIs" priority="3" dxfId="3" operator="greaterThan" stopIfTrue="1">
      <formula>$E$8</formula>
    </cfRule>
    <cfRule type="cellIs" priority="4" dxfId="11" operator="equal" stopIfTrue="1">
      <formula>""</formula>
    </cfRule>
  </conditionalFormatting>
  <conditionalFormatting sqref="E9">
    <cfRule type="cellIs" priority="5" dxfId="3" operator="greaterThan" stopIfTrue="1">
      <formula>$E$9</formula>
    </cfRule>
    <cfRule type="cellIs" priority="6" dxfId="11" operator="equal" stopIfTrue="1">
      <formula>""</formula>
    </cfRule>
  </conditionalFormatting>
  <conditionalFormatting sqref="E10">
    <cfRule type="cellIs" priority="7" dxfId="3" operator="greaterThan" stopIfTrue="1">
      <formula>$E$10</formula>
    </cfRule>
    <cfRule type="cellIs" priority="8" dxfId="11" operator="equal" stopIfTrue="1">
      <formula>""</formula>
    </cfRule>
  </conditionalFormatting>
  <conditionalFormatting sqref="E11">
    <cfRule type="cellIs" priority="9" dxfId="3" operator="greaterThan" stopIfTrue="1">
      <formula>$E$11</formula>
    </cfRule>
    <cfRule type="cellIs" priority="10" dxfId="11" operator="equal" stopIfTrue="1">
      <formula>""</formula>
    </cfRule>
  </conditionalFormatting>
  <conditionalFormatting sqref="E12">
    <cfRule type="cellIs" priority="11" dxfId="3" operator="greaterThan" stopIfTrue="1">
      <formula>$E$12</formula>
    </cfRule>
    <cfRule type="cellIs" priority="12" dxfId="11" operator="equal" stopIfTrue="1">
      <formula>""</formula>
    </cfRule>
  </conditionalFormatting>
  <conditionalFormatting sqref="E13">
    <cfRule type="cellIs" priority="13" dxfId="3" operator="greaterThan" stopIfTrue="1">
      <formula>$E$13</formula>
    </cfRule>
    <cfRule type="cellIs" priority="14" dxfId="11" operator="equal" stopIfTrue="1">
      <formula>""</formula>
    </cfRule>
  </conditionalFormatting>
  <conditionalFormatting sqref="E14">
    <cfRule type="cellIs" priority="15" dxfId="3" operator="greaterThan" stopIfTrue="1">
      <formula>$E$14</formula>
    </cfRule>
    <cfRule type="cellIs" priority="16" dxfId="11" operator="equal" stopIfTrue="1">
      <formula>""</formula>
    </cfRule>
  </conditionalFormatting>
  <conditionalFormatting sqref="E15">
    <cfRule type="cellIs" priority="17" dxfId="3" operator="greaterThan" stopIfTrue="1">
      <formula>$E$15</formula>
    </cfRule>
    <cfRule type="cellIs" priority="18" dxfId="11" operator="equal" stopIfTrue="1">
      <formula>""</formula>
    </cfRule>
  </conditionalFormatting>
  <conditionalFormatting sqref="E16">
    <cfRule type="cellIs" priority="19" dxfId="3" operator="greaterThan" stopIfTrue="1">
      <formula>$E$16</formula>
    </cfRule>
    <cfRule type="cellIs" priority="20" dxfId="11" operator="equal" stopIfTrue="1">
      <formula>""</formula>
    </cfRule>
  </conditionalFormatting>
  <conditionalFormatting sqref="E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E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C23:G23">
    <cfRule type="cellIs" priority="29" dxfId="2" operator="equal" stopIfTrue="1">
      <formula>$D$25</formula>
    </cfRule>
    <cfRule type="cellIs" priority="30" dxfId="1" operator="equal" stopIfTrue="1">
      <formula>$D$26</formula>
    </cfRule>
    <cfRule type="cellIs" priority="31" dxfId="0" operator="equal" stopIfTrue="1">
      <formula>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9" sqref="G19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1445</v>
      </c>
      <c r="G6" s="1">
        <v>1975</v>
      </c>
      <c r="H6" s="1"/>
      <c r="I6" s="1"/>
    </row>
    <row r="7" spans="1:78" ht="12.75">
      <c r="A7" s="13">
        <v>11424</v>
      </c>
      <c r="B7" s="13">
        <v>263741</v>
      </c>
      <c r="C7" s="12" t="s">
        <v>14</v>
      </c>
      <c r="D7" s="3" t="s">
        <v>15</v>
      </c>
      <c r="E7" s="3">
        <v>250</v>
      </c>
      <c r="F7" s="9">
        <v>240</v>
      </c>
      <c r="G7" s="9">
        <v>0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11424</v>
      </c>
      <c r="B8" s="13">
        <v>263742</v>
      </c>
      <c r="C8" s="3" t="s">
        <v>14</v>
      </c>
      <c r="D8" s="3" t="s">
        <v>16</v>
      </c>
      <c r="E8" s="3">
        <v>250</v>
      </c>
      <c r="F8" s="9">
        <v>250</v>
      </c>
      <c r="G8" s="9">
        <v>100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11424</v>
      </c>
      <c r="B9" s="13">
        <v>263743</v>
      </c>
      <c r="C9" s="3" t="s">
        <v>14</v>
      </c>
      <c r="D9" s="3" t="s">
        <v>17</v>
      </c>
      <c r="E9" s="3">
        <v>45</v>
      </c>
      <c r="F9" s="9">
        <v>40</v>
      </c>
      <c r="G9" s="9">
        <v>30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11424</v>
      </c>
      <c r="B10" s="13">
        <v>263744</v>
      </c>
      <c r="C10" s="3" t="s">
        <v>14</v>
      </c>
      <c r="D10" s="3" t="s">
        <v>18</v>
      </c>
      <c r="E10" s="3">
        <v>45</v>
      </c>
      <c r="F10" s="9">
        <v>40</v>
      </c>
      <c r="G10" s="9">
        <v>30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11424</v>
      </c>
      <c r="B11" s="13">
        <v>263745</v>
      </c>
      <c r="C11" s="3" t="s">
        <v>14</v>
      </c>
      <c r="D11" s="3" t="s">
        <v>19</v>
      </c>
      <c r="E11" s="3">
        <v>45</v>
      </c>
      <c r="F11" s="9">
        <v>42</v>
      </c>
      <c r="G11" s="9">
        <v>10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11424</v>
      </c>
      <c r="B12" s="13">
        <v>263746</v>
      </c>
      <c r="C12" s="3" t="s">
        <v>14</v>
      </c>
      <c r="D12" s="3" t="s">
        <v>20</v>
      </c>
      <c r="E12" s="3">
        <v>45</v>
      </c>
      <c r="F12" s="9">
        <v>42</v>
      </c>
      <c r="G12" s="9">
        <v>10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11424</v>
      </c>
      <c r="B13" s="13">
        <v>263747</v>
      </c>
      <c r="C13" s="3" t="s">
        <v>14</v>
      </c>
      <c r="D13" s="3" t="s">
        <v>21</v>
      </c>
      <c r="E13" s="3">
        <v>25</v>
      </c>
      <c r="F13" s="9">
        <v>24</v>
      </c>
      <c r="G13" s="9">
        <v>10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11424</v>
      </c>
      <c r="B14" s="13">
        <v>263748</v>
      </c>
      <c r="C14" s="3" t="s">
        <v>14</v>
      </c>
      <c r="D14" s="3" t="s">
        <v>22</v>
      </c>
      <c r="E14" s="3">
        <v>45</v>
      </c>
      <c r="F14" s="9">
        <v>43</v>
      </c>
      <c r="G14" s="9">
        <v>10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11424</v>
      </c>
      <c r="B15" s="13">
        <v>263749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11424</v>
      </c>
      <c r="B16" s="13">
        <v>263750</v>
      </c>
      <c r="C16" s="3" t="s">
        <v>14</v>
      </c>
      <c r="D16" s="3" t="s">
        <v>24</v>
      </c>
      <c r="E16" s="3">
        <v>100</v>
      </c>
      <c r="F16" s="9">
        <v>95</v>
      </c>
      <c r="G16" s="9">
        <v>20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11424</v>
      </c>
      <c r="B17" s="13">
        <v>263751</v>
      </c>
      <c r="C17" s="14" t="s">
        <v>25</v>
      </c>
      <c r="D17" s="14" t="s">
        <v>26</v>
      </c>
      <c r="E17" s="14">
        <v>-50</v>
      </c>
      <c r="F17" s="15"/>
      <c r="G17" s="15">
        <v>-15</v>
      </c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11424</v>
      </c>
      <c r="B18" s="13">
        <v>263752</v>
      </c>
      <c r="C18" s="14" t="s">
        <v>25</v>
      </c>
      <c r="D18" s="14" t="s">
        <v>27</v>
      </c>
      <c r="E18" s="14">
        <v>-460</v>
      </c>
      <c r="F18" s="15"/>
      <c r="G18" s="15">
        <v>-55</v>
      </c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11424</v>
      </c>
      <c r="B19" s="13">
        <v>263753</v>
      </c>
      <c r="C19" s="14" t="s">
        <v>25</v>
      </c>
      <c r="D19" s="14" t="s">
        <v>28</v>
      </c>
      <c r="E19" s="14">
        <v>-460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11424</v>
      </c>
      <c r="B20" s="13">
        <v>263754</v>
      </c>
      <c r="C20" s="14" t="s">
        <v>25</v>
      </c>
      <c r="D20" s="14" t="s">
        <v>29</v>
      </c>
      <c r="E20" s="14">
        <v>-10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816</v>
      </c>
      <c r="G23" s="16">
        <f>SUM($G$7:$G$20)</f>
        <v>150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C23:G23">
    <cfRule type="cellIs" priority="29" dxfId="2" operator="equal" stopIfTrue="1">
      <formula>$D$25</formula>
    </cfRule>
    <cfRule type="cellIs" priority="30" dxfId="1" operator="equal" stopIfTrue="1">
      <formula>$D$26</formula>
    </cfRule>
    <cfRule type="cellIs" priority="31" dxfId="0" operator="equal" stopIfTrue="1">
      <formula>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9" sqref="G19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1445</v>
      </c>
      <c r="G6" s="1">
        <v>1975</v>
      </c>
      <c r="H6" s="1"/>
      <c r="I6" s="1"/>
    </row>
    <row r="7" spans="1:78" ht="12.75">
      <c r="A7" s="13">
        <v>11424</v>
      </c>
      <c r="B7" s="13">
        <v>263741</v>
      </c>
      <c r="C7" s="12" t="s">
        <v>14</v>
      </c>
      <c r="D7" s="3" t="s">
        <v>15</v>
      </c>
      <c r="E7" s="3">
        <v>250</v>
      </c>
      <c r="F7" s="9">
        <v>200</v>
      </c>
      <c r="G7" s="9">
        <v>75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11424</v>
      </c>
      <c r="B8" s="13">
        <v>263742</v>
      </c>
      <c r="C8" s="3" t="s">
        <v>14</v>
      </c>
      <c r="D8" s="3" t="s">
        <v>16</v>
      </c>
      <c r="E8" s="3">
        <v>250</v>
      </c>
      <c r="F8" s="9">
        <v>200</v>
      </c>
      <c r="G8" s="9">
        <v>75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11424</v>
      </c>
      <c r="B9" s="13">
        <v>263743</v>
      </c>
      <c r="C9" s="3" t="s">
        <v>14</v>
      </c>
      <c r="D9" s="3" t="s">
        <v>17</v>
      </c>
      <c r="E9" s="3">
        <v>45</v>
      </c>
      <c r="F9" s="9">
        <v>40</v>
      </c>
      <c r="G9" s="9">
        <v>10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11424</v>
      </c>
      <c r="B10" s="13">
        <v>263744</v>
      </c>
      <c r="C10" s="3" t="s">
        <v>14</v>
      </c>
      <c r="D10" s="3" t="s">
        <v>18</v>
      </c>
      <c r="E10" s="3">
        <v>45</v>
      </c>
      <c r="F10" s="9">
        <v>40</v>
      </c>
      <c r="G10" s="9">
        <v>10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11424</v>
      </c>
      <c r="B11" s="13">
        <v>263745</v>
      </c>
      <c r="C11" s="3" t="s">
        <v>14</v>
      </c>
      <c r="D11" s="3" t="s">
        <v>19</v>
      </c>
      <c r="E11" s="3">
        <v>45</v>
      </c>
      <c r="F11" s="9">
        <v>40</v>
      </c>
      <c r="G11" s="9">
        <v>20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11424</v>
      </c>
      <c r="B12" s="13">
        <v>263746</v>
      </c>
      <c r="C12" s="3" t="s">
        <v>14</v>
      </c>
      <c r="D12" s="3" t="s">
        <v>20</v>
      </c>
      <c r="E12" s="3">
        <v>45</v>
      </c>
      <c r="F12" s="9">
        <v>40</v>
      </c>
      <c r="G12" s="9">
        <v>20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11424</v>
      </c>
      <c r="B13" s="13">
        <v>263747</v>
      </c>
      <c r="C13" s="3" t="s">
        <v>14</v>
      </c>
      <c r="D13" s="3" t="s">
        <v>21</v>
      </c>
      <c r="E13" s="3">
        <v>25</v>
      </c>
      <c r="F13" s="9">
        <v>20</v>
      </c>
      <c r="G13" s="9">
        <v>20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11424</v>
      </c>
      <c r="B14" s="13">
        <v>263748</v>
      </c>
      <c r="C14" s="3" t="s">
        <v>14</v>
      </c>
      <c r="D14" s="3" t="s">
        <v>22</v>
      </c>
      <c r="E14" s="3">
        <v>45</v>
      </c>
      <c r="F14" s="9">
        <v>40</v>
      </c>
      <c r="G14" s="9">
        <v>15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11424</v>
      </c>
      <c r="B15" s="13">
        <v>263749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11424</v>
      </c>
      <c r="B16" s="13">
        <v>263750</v>
      </c>
      <c r="C16" s="3" t="s">
        <v>14</v>
      </c>
      <c r="D16" s="3" t="s">
        <v>24</v>
      </c>
      <c r="E16" s="3">
        <v>100</v>
      </c>
      <c r="F16" s="9">
        <v>100</v>
      </c>
      <c r="G16" s="9">
        <v>70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11424</v>
      </c>
      <c r="B17" s="13">
        <v>263751</v>
      </c>
      <c r="C17" s="14" t="s">
        <v>25</v>
      </c>
      <c r="D17" s="14" t="s">
        <v>26</v>
      </c>
      <c r="E17" s="14">
        <v>-50</v>
      </c>
      <c r="F17" s="15"/>
      <c r="G17" s="15">
        <v>-15</v>
      </c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11424</v>
      </c>
      <c r="B18" s="13">
        <v>263752</v>
      </c>
      <c r="C18" s="14" t="s">
        <v>25</v>
      </c>
      <c r="D18" s="14" t="s">
        <v>27</v>
      </c>
      <c r="E18" s="14">
        <v>-460</v>
      </c>
      <c r="F18" s="15"/>
      <c r="G18" s="15">
        <v>-55</v>
      </c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11424</v>
      </c>
      <c r="B19" s="13">
        <v>263753</v>
      </c>
      <c r="C19" s="14" t="s">
        <v>25</v>
      </c>
      <c r="D19" s="14" t="s">
        <v>28</v>
      </c>
      <c r="E19" s="14">
        <v>-460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11424</v>
      </c>
      <c r="B20" s="13">
        <v>263754</v>
      </c>
      <c r="C20" s="14" t="s">
        <v>25</v>
      </c>
      <c r="D20" s="14" t="s">
        <v>29</v>
      </c>
      <c r="E20" s="14">
        <v>-10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720</v>
      </c>
      <c r="G23" s="16">
        <f>SUM($G$7:$G$20)</f>
        <v>245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C23:G23">
    <cfRule type="cellIs" priority="29" dxfId="2" operator="equal" stopIfTrue="1">
      <formula>$D$25</formula>
    </cfRule>
    <cfRule type="cellIs" priority="30" dxfId="1" operator="equal" stopIfTrue="1">
      <formula>$D$26</formula>
    </cfRule>
    <cfRule type="cellIs" priority="31" dxfId="0" operator="equal" stopIfTrue="1">
      <formula>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G19" sqref="G19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1445</v>
      </c>
      <c r="G6" s="1">
        <v>1975</v>
      </c>
      <c r="H6" s="1"/>
      <c r="I6" s="1"/>
    </row>
    <row r="7" spans="1:78" ht="12.75">
      <c r="A7" s="13">
        <v>11424</v>
      </c>
      <c r="B7" s="13">
        <v>263741</v>
      </c>
      <c r="C7" s="12" t="s">
        <v>14</v>
      </c>
      <c r="D7" s="3" t="s">
        <v>15</v>
      </c>
      <c r="E7" s="3">
        <v>250</v>
      </c>
      <c r="F7" s="9">
        <v>125</v>
      </c>
      <c r="G7" s="9">
        <v>75</v>
      </c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11424</v>
      </c>
      <c r="B8" s="13">
        <v>263742</v>
      </c>
      <c r="C8" s="3" t="s">
        <v>14</v>
      </c>
      <c r="D8" s="3" t="s">
        <v>16</v>
      </c>
      <c r="E8" s="3">
        <v>250</v>
      </c>
      <c r="F8" s="9">
        <v>125</v>
      </c>
      <c r="G8" s="9">
        <v>100</v>
      </c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11424</v>
      </c>
      <c r="B9" s="13">
        <v>263743</v>
      </c>
      <c r="C9" s="3" t="s">
        <v>14</v>
      </c>
      <c r="D9" s="3" t="s">
        <v>17</v>
      </c>
      <c r="E9" s="3">
        <v>45</v>
      </c>
      <c r="F9" s="9">
        <v>45</v>
      </c>
      <c r="G9" s="9">
        <v>20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11424</v>
      </c>
      <c r="B10" s="13">
        <v>263744</v>
      </c>
      <c r="C10" s="3" t="s">
        <v>14</v>
      </c>
      <c r="D10" s="3" t="s">
        <v>18</v>
      </c>
      <c r="E10" s="3">
        <v>45</v>
      </c>
      <c r="F10" s="9">
        <v>20</v>
      </c>
      <c r="G10" s="9">
        <v>10</v>
      </c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11424</v>
      </c>
      <c r="B11" s="13">
        <v>263745</v>
      </c>
      <c r="C11" s="3" t="s">
        <v>14</v>
      </c>
      <c r="D11" s="3" t="s">
        <v>19</v>
      </c>
      <c r="E11" s="3">
        <v>45</v>
      </c>
      <c r="F11" s="9">
        <v>20</v>
      </c>
      <c r="G11" s="9">
        <v>45</v>
      </c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11424</v>
      </c>
      <c r="B12" s="13">
        <v>263746</v>
      </c>
      <c r="C12" s="3" t="s">
        <v>14</v>
      </c>
      <c r="D12" s="3" t="s">
        <v>20</v>
      </c>
      <c r="E12" s="3">
        <v>45</v>
      </c>
      <c r="F12" s="9">
        <v>45</v>
      </c>
      <c r="G12" s="9">
        <v>20</v>
      </c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11424</v>
      </c>
      <c r="B13" s="13">
        <v>263747</v>
      </c>
      <c r="C13" s="3" t="s">
        <v>14</v>
      </c>
      <c r="D13" s="3" t="s">
        <v>21</v>
      </c>
      <c r="E13" s="3">
        <v>25</v>
      </c>
      <c r="F13" s="9">
        <v>10</v>
      </c>
      <c r="G13" s="9">
        <v>10</v>
      </c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11424</v>
      </c>
      <c r="B14" s="13">
        <v>263748</v>
      </c>
      <c r="C14" s="3" t="s">
        <v>14</v>
      </c>
      <c r="D14" s="3" t="s">
        <v>22</v>
      </c>
      <c r="E14" s="3">
        <v>45</v>
      </c>
      <c r="F14" s="9">
        <v>45</v>
      </c>
      <c r="G14" s="9">
        <v>45</v>
      </c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11424</v>
      </c>
      <c r="B15" s="13">
        <v>263749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11424</v>
      </c>
      <c r="B16" s="13">
        <v>263750</v>
      </c>
      <c r="C16" s="3" t="s">
        <v>14</v>
      </c>
      <c r="D16" s="3" t="s">
        <v>24</v>
      </c>
      <c r="E16" s="3">
        <v>100</v>
      </c>
      <c r="F16" s="9">
        <v>80</v>
      </c>
      <c r="G16" s="9">
        <v>50</v>
      </c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11424</v>
      </c>
      <c r="B17" s="13">
        <v>263751</v>
      </c>
      <c r="C17" s="14" t="s">
        <v>25</v>
      </c>
      <c r="D17" s="14" t="s">
        <v>26</v>
      </c>
      <c r="E17" s="14">
        <v>-50</v>
      </c>
      <c r="F17" s="15"/>
      <c r="G17" s="15">
        <v>-5</v>
      </c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11424</v>
      </c>
      <c r="B18" s="13">
        <v>263752</v>
      </c>
      <c r="C18" s="14" t="s">
        <v>25</v>
      </c>
      <c r="D18" s="14" t="s">
        <v>27</v>
      </c>
      <c r="E18" s="14">
        <v>-460</v>
      </c>
      <c r="F18" s="15"/>
      <c r="G18" s="15">
        <v>-55</v>
      </c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11424</v>
      </c>
      <c r="B19" s="13">
        <v>263753</v>
      </c>
      <c r="C19" s="14" t="s">
        <v>25</v>
      </c>
      <c r="D19" s="14" t="s">
        <v>28</v>
      </c>
      <c r="E19" s="14">
        <v>-460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11424</v>
      </c>
      <c r="B20" s="13">
        <v>263754</v>
      </c>
      <c r="C20" s="14" t="s">
        <v>25</v>
      </c>
      <c r="D20" s="14" t="s">
        <v>29</v>
      </c>
      <c r="E20" s="14">
        <v>-10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515</v>
      </c>
      <c r="G23" s="16">
        <f>SUM($G$7:$G$20)</f>
        <v>315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C23:G23">
    <cfRule type="cellIs" priority="29" dxfId="2" operator="equal" stopIfTrue="1">
      <formula>$D$25</formula>
    </cfRule>
    <cfRule type="cellIs" priority="30" dxfId="1" operator="equal" stopIfTrue="1">
      <formula>$D$26</formula>
    </cfRule>
    <cfRule type="cellIs" priority="31" dxfId="0" operator="equal" stopIfTrue="1">
      <formula>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1445</v>
      </c>
      <c r="G6" s="1">
        <v>1975</v>
      </c>
      <c r="H6" s="1"/>
      <c r="I6" s="1"/>
    </row>
    <row r="7" spans="1:78" ht="12.75">
      <c r="A7" s="13">
        <v>11424</v>
      </c>
      <c r="B7" s="13">
        <v>263741</v>
      </c>
      <c r="C7" s="12" t="s">
        <v>14</v>
      </c>
      <c r="D7" s="3" t="s">
        <v>15</v>
      </c>
      <c r="E7" s="3">
        <v>250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11424</v>
      </c>
      <c r="B8" s="13">
        <v>263742</v>
      </c>
      <c r="C8" s="3" t="s">
        <v>14</v>
      </c>
      <c r="D8" s="3" t="s">
        <v>16</v>
      </c>
      <c r="E8" s="3">
        <v>250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11424</v>
      </c>
      <c r="B9" s="13">
        <v>263743</v>
      </c>
      <c r="C9" s="3" t="s">
        <v>14</v>
      </c>
      <c r="D9" s="3" t="s">
        <v>17</v>
      </c>
      <c r="E9" s="3">
        <v>45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11424</v>
      </c>
      <c r="B10" s="13">
        <v>263744</v>
      </c>
      <c r="C10" s="3" t="s">
        <v>14</v>
      </c>
      <c r="D10" s="3" t="s">
        <v>18</v>
      </c>
      <c r="E10" s="3">
        <v>45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11424</v>
      </c>
      <c r="B11" s="13">
        <v>263745</v>
      </c>
      <c r="C11" s="3" t="s">
        <v>14</v>
      </c>
      <c r="D11" s="3" t="s">
        <v>19</v>
      </c>
      <c r="E11" s="3">
        <v>45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11424</v>
      </c>
      <c r="B12" s="13">
        <v>263746</v>
      </c>
      <c r="C12" s="3" t="s">
        <v>14</v>
      </c>
      <c r="D12" s="3" t="s">
        <v>20</v>
      </c>
      <c r="E12" s="3">
        <v>45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11424</v>
      </c>
      <c r="B13" s="13">
        <v>263747</v>
      </c>
      <c r="C13" s="3" t="s">
        <v>14</v>
      </c>
      <c r="D13" s="3" t="s">
        <v>21</v>
      </c>
      <c r="E13" s="3">
        <v>25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11424</v>
      </c>
      <c r="B14" s="13">
        <v>263748</v>
      </c>
      <c r="C14" s="3" t="s">
        <v>14</v>
      </c>
      <c r="D14" s="3" t="s">
        <v>22</v>
      </c>
      <c r="E14" s="3">
        <v>45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11424</v>
      </c>
      <c r="B15" s="13">
        <v>263749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11424</v>
      </c>
      <c r="B16" s="13">
        <v>263750</v>
      </c>
      <c r="C16" s="3" t="s">
        <v>14</v>
      </c>
      <c r="D16" s="3" t="s">
        <v>24</v>
      </c>
      <c r="E16" s="3">
        <v>100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11424</v>
      </c>
      <c r="B17" s="13">
        <v>263751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11424</v>
      </c>
      <c r="B18" s="13">
        <v>263752</v>
      </c>
      <c r="C18" s="14" t="s">
        <v>25</v>
      </c>
      <c r="D18" s="14" t="s">
        <v>27</v>
      </c>
      <c r="E18" s="14">
        <v>-460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11424</v>
      </c>
      <c r="B19" s="13">
        <v>263753</v>
      </c>
      <c r="C19" s="14" t="s">
        <v>25</v>
      </c>
      <c r="D19" s="14" t="s">
        <v>28</v>
      </c>
      <c r="E19" s="14">
        <v>-460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11424</v>
      </c>
      <c r="B20" s="13">
        <v>263754</v>
      </c>
      <c r="C20" s="14" t="s">
        <v>25</v>
      </c>
      <c r="D20" s="14" t="s">
        <v>29</v>
      </c>
      <c r="E20" s="14">
        <v>-10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C23:G23">
    <cfRule type="cellIs" priority="29" dxfId="2" operator="equal" stopIfTrue="1">
      <formula>$D$25</formula>
    </cfRule>
    <cfRule type="cellIs" priority="30" dxfId="1" operator="equal" stopIfTrue="1">
      <formula>$D$26</formula>
    </cfRule>
    <cfRule type="cellIs" priority="31" dxfId="0" operator="equal" stopIfTrue="1">
      <formula>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1445</v>
      </c>
      <c r="G6" s="1">
        <v>1975</v>
      </c>
      <c r="H6" s="1"/>
      <c r="I6" s="1"/>
    </row>
    <row r="7" spans="1:78" ht="12.75">
      <c r="A7" s="13">
        <v>11424</v>
      </c>
      <c r="B7" s="13">
        <v>263741</v>
      </c>
      <c r="C7" s="12" t="s">
        <v>14</v>
      </c>
      <c r="D7" s="3" t="s">
        <v>15</v>
      </c>
      <c r="E7" s="3">
        <v>250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11424</v>
      </c>
      <c r="B8" s="13">
        <v>263742</v>
      </c>
      <c r="C8" s="3" t="s">
        <v>14</v>
      </c>
      <c r="D8" s="3" t="s">
        <v>16</v>
      </c>
      <c r="E8" s="3">
        <v>250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11424</v>
      </c>
      <c r="B9" s="13">
        <v>263743</v>
      </c>
      <c r="C9" s="3" t="s">
        <v>14</v>
      </c>
      <c r="D9" s="3" t="s">
        <v>17</v>
      </c>
      <c r="E9" s="3">
        <v>45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11424</v>
      </c>
      <c r="B10" s="13">
        <v>263744</v>
      </c>
      <c r="C10" s="3" t="s">
        <v>14</v>
      </c>
      <c r="D10" s="3" t="s">
        <v>18</v>
      </c>
      <c r="E10" s="3">
        <v>45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11424</v>
      </c>
      <c r="B11" s="13">
        <v>263745</v>
      </c>
      <c r="C11" s="3" t="s">
        <v>14</v>
      </c>
      <c r="D11" s="3" t="s">
        <v>19</v>
      </c>
      <c r="E11" s="3">
        <v>45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11424</v>
      </c>
      <c r="B12" s="13">
        <v>263746</v>
      </c>
      <c r="C12" s="3" t="s">
        <v>14</v>
      </c>
      <c r="D12" s="3" t="s">
        <v>20</v>
      </c>
      <c r="E12" s="3">
        <v>45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11424</v>
      </c>
      <c r="B13" s="13">
        <v>263747</v>
      </c>
      <c r="C13" s="3" t="s">
        <v>14</v>
      </c>
      <c r="D13" s="3" t="s">
        <v>21</v>
      </c>
      <c r="E13" s="3">
        <v>25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11424</v>
      </c>
      <c r="B14" s="13">
        <v>263748</v>
      </c>
      <c r="C14" s="3" t="s">
        <v>14</v>
      </c>
      <c r="D14" s="3" t="s">
        <v>22</v>
      </c>
      <c r="E14" s="3">
        <v>45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11424</v>
      </c>
      <c r="B15" s="13">
        <v>263749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11424</v>
      </c>
      <c r="B16" s="13">
        <v>263750</v>
      </c>
      <c r="C16" s="3" t="s">
        <v>14</v>
      </c>
      <c r="D16" s="3" t="s">
        <v>24</v>
      </c>
      <c r="E16" s="3">
        <v>100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11424</v>
      </c>
      <c r="B17" s="13">
        <v>263751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11424</v>
      </c>
      <c r="B18" s="13">
        <v>263752</v>
      </c>
      <c r="C18" s="14" t="s">
        <v>25</v>
      </c>
      <c r="D18" s="14" t="s">
        <v>27</v>
      </c>
      <c r="E18" s="14">
        <v>-460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11424</v>
      </c>
      <c r="B19" s="13">
        <v>263753</v>
      </c>
      <c r="C19" s="14" t="s">
        <v>25</v>
      </c>
      <c r="D19" s="14" t="s">
        <v>28</v>
      </c>
      <c r="E19" s="14">
        <v>-460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11424</v>
      </c>
      <c r="B20" s="13">
        <v>263754</v>
      </c>
      <c r="C20" s="14" t="s">
        <v>25</v>
      </c>
      <c r="D20" s="14" t="s">
        <v>29</v>
      </c>
      <c r="E20" s="14">
        <v>-10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C23:G23">
    <cfRule type="cellIs" priority="29" dxfId="2" operator="equal" stopIfTrue="1">
      <formula>$D$25</formula>
    </cfRule>
    <cfRule type="cellIs" priority="30" dxfId="1" operator="equal" stopIfTrue="1">
      <formula>$D$26</formula>
    </cfRule>
    <cfRule type="cellIs" priority="31" dxfId="0" operator="equal" stopIfTrue="1">
      <formula>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1445</v>
      </c>
      <c r="G6" s="1">
        <v>1975</v>
      </c>
      <c r="H6" s="1"/>
      <c r="I6" s="1"/>
    </row>
    <row r="7" spans="1:78" ht="12.75">
      <c r="A7" s="13">
        <v>11424</v>
      </c>
      <c r="B7" s="13">
        <v>263741</v>
      </c>
      <c r="C7" s="12" t="s">
        <v>14</v>
      </c>
      <c r="D7" s="3" t="s">
        <v>15</v>
      </c>
      <c r="E7" s="3">
        <v>250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11424</v>
      </c>
      <c r="B8" s="13">
        <v>263742</v>
      </c>
      <c r="C8" s="3" t="s">
        <v>14</v>
      </c>
      <c r="D8" s="3" t="s">
        <v>16</v>
      </c>
      <c r="E8" s="3">
        <v>250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11424</v>
      </c>
      <c r="B9" s="13">
        <v>263743</v>
      </c>
      <c r="C9" s="3" t="s">
        <v>14</v>
      </c>
      <c r="D9" s="3" t="s">
        <v>17</v>
      </c>
      <c r="E9" s="3">
        <v>45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11424</v>
      </c>
      <c r="B10" s="13">
        <v>263744</v>
      </c>
      <c r="C10" s="3" t="s">
        <v>14</v>
      </c>
      <c r="D10" s="3" t="s">
        <v>18</v>
      </c>
      <c r="E10" s="3">
        <v>45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11424</v>
      </c>
      <c r="B11" s="13">
        <v>263745</v>
      </c>
      <c r="C11" s="3" t="s">
        <v>14</v>
      </c>
      <c r="D11" s="3" t="s">
        <v>19</v>
      </c>
      <c r="E11" s="3">
        <v>45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11424</v>
      </c>
      <c r="B12" s="13">
        <v>263746</v>
      </c>
      <c r="C12" s="3" t="s">
        <v>14</v>
      </c>
      <c r="D12" s="3" t="s">
        <v>20</v>
      </c>
      <c r="E12" s="3">
        <v>45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11424</v>
      </c>
      <c r="B13" s="13">
        <v>263747</v>
      </c>
      <c r="C13" s="3" t="s">
        <v>14</v>
      </c>
      <c r="D13" s="3" t="s">
        <v>21</v>
      </c>
      <c r="E13" s="3">
        <v>25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11424</v>
      </c>
      <c r="B14" s="13">
        <v>263748</v>
      </c>
      <c r="C14" s="3" t="s">
        <v>14</v>
      </c>
      <c r="D14" s="3" t="s">
        <v>22</v>
      </c>
      <c r="E14" s="3">
        <v>45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11424</v>
      </c>
      <c r="B15" s="13">
        <v>263749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11424</v>
      </c>
      <c r="B16" s="13">
        <v>263750</v>
      </c>
      <c r="C16" s="3" t="s">
        <v>14</v>
      </c>
      <c r="D16" s="3" t="s">
        <v>24</v>
      </c>
      <c r="E16" s="3">
        <v>100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11424</v>
      </c>
      <c r="B17" s="13">
        <v>263751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11424</v>
      </c>
      <c r="B18" s="13">
        <v>263752</v>
      </c>
      <c r="C18" s="14" t="s">
        <v>25</v>
      </c>
      <c r="D18" s="14" t="s">
        <v>27</v>
      </c>
      <c r="E18" s="14">
        <v>-460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11424</v>
      </c>
      <c r="B19" s="13">
        <v>263753</v>
      </c>
      <c r="C19" s="14" t="s">
        <v>25</v>
      </c>
      <c r="D19" s="14" t="s">
        <v>28</v>
      </c>
      <c r="E19" s="14">
        <v>-460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11424</v>
      </c>
      <c r="B20" s="13">
        <v>263754</v>
      </c>
      <c r="C20" s="14" t="s">
        <v>25</v>
      </c>
      <c r="D20" s="14" t="s">
        <v>29</v>
      </c>
      <c r="E20" s="14">
        <v>-10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C23:G23">
    <cfRule type="cellIs" priority="29" dxfId="2" operator="equal" stopIfTrue="1">
      <formula>$D$25</formula>
    </cfRule>
    <cfRule type="cellIs" priority="30" dxfId="1" operator="equal" stopIfTrue="1">
      <formula>$D$26</formula>
    </cfRule>
    <cfRule type="cellIs" priority="31" dxfId="0" operator="equal" stopIfTrue="1">
      <formula>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1445</v>
      </c>
      <c r="G6" s="1">
        <v>1975</v>
      </c>
      <c r="H6" s="1"/>
      <c r="I6" s="1"/>
    </row>
    <row r="7" spans="1:78" ht="12.75">
      <c r="A7" s="13">
        <v>11424</v>
      </c>
      <c r="B7" s="13">
        <v>263741</v>
      </c>
      <c r="C7" s="12" t="s">
        <v>14</v>
      </c>
      <c r="D7" s="3" t="s">
        <v>15</v>
      </c>
      <c r="E7" s="3">
        <v>250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11424</v>
      </c>
      <c r="B8" s="13">
        <v>263742</v>
      </c>
      <c r="C8" s="3" t="s">
        <v>14</v>
      </c>
      <c r="D8" s="3" t="s">
        <v>16</v>
      </c>
      <c r="E8" s="3">
        <v>250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11424</v>
      </c>
      <c r="B9" s="13">
        <v>263743</v>
      </c>
      <c r="C9" s="3" t="s">
        <v>14</v>
      </c>
      <c r="D9" s="3" t="s">
        <v>17</v>
      </c>
      <c r="E9" s="3">
        <v>45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11424</v>
      </c>
      <c r="B10" s="13">
        <v>263744</v>
      </c>
      <c r="C10" s="3" t="s">
        <v>14</v>
      </c>
      <c r="D10" s="3" t="s">
        <v>18</v>
      </c>
      <c r="E10" s="3">
        <v>45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11424</v>
      </c>
      <c r="B11" s="13">
        <v>263745</v>
      </c>
      <c r="C11" s="3" t="s">
        <v>14</v>
      </c>
      <c r="D11" s="3" t="s">
        <v>19</v>
      </c>
      <c r="E11" s="3">
        <v>45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11424</v>
      </c>
      <c r="B12" s="13">
        <v>263746</v>
      </c>
      <c r="C12" s="3" t="s">
        <v>14</v>
      </c>
      <c r="D12" s="3" t="s">
        <v>20</v>
      </c>
      <c r="E12" s="3">
        <v>45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11424</v>
      </c>
      <c r="B13" s="13">
        <v>263747</v>
      </c>
      <c r="C13" s="3" t="s">
        <v>14</v>
      </c>
      <c r="D13" s="3" t="s">
        <v>21</v>
      </c>
      <c r="E13" s="3">
        <v>25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11424</v>
      </c>
      <c r="B14" s="13">
        <v>263748</v>
      </c>
      <c r="C14" s="3" t="s">
        <v>14</v>
      </c>
      <c r="D14" s="3" t="s">
        <v>22</v>
      </c>
      <c r="E14" s="3">
        <v>45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11424</v>
      </c>
      <c r="B15" s="13">
        <v>263749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11424</v>
      </c>
      <c r="B16" s="13">
        <v>263750</v>
      </c>
      <c r="C16" s="3" t="s">
        <v>14</v>
      </c>
      <c r="D16" s="3" t="s">
        <v>24</v>
      </c>
      <c r="E16" s="3">
        <v>100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11424</v>
      </c>
      <c r="B17" s="13">
        <v>263751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11424</v>
      </c>
      <c r="B18" s="13">
        <v>263752</v>
      </c>
      <c r="C18" s="14" t="s">
        <v>25</v>
      </c>
      <c r="D18" s="14" t="s">
        <v>27</v>
      </c>
      <c r="E18" s="14">
        <v>-460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11424</v>
      </c>
      <c r="B19" s="13">
        <v>263753</v>
      </c>
      <c r="C19" s="14" t="s">
        <v>25</v>
      </c>
      <c r="D19" s="14" t="s">
        <v>28</v>
      </c>
      <c r="E19" s="14">
        <v>-460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11424</v>
      </c>
      <c r="B20" s="13">
        <v>263754</v>
      </c>
      <c r="C20" s="14" t="s">
        <v>25</v>
      </c>
      <c r="D20" s="14" t="s">
        <v>29</v>
      </c>
      <c r="E20" s="14">
        <v>-10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C23:G23">
    <cfRule type="cellIs" priority="29" dxfId="2" operator="equal" stopIfTrue="1">
      <formula>$D$25</formula>
    </cfRule>
    <cfRule type="cellIs" priority="30" dxfId="1" operator="equal" stopIfTrue="1">
      <formula>$D$26</formula>
    </cfRule>
    <cfRule type="cellIs" priority="31" dxfId="0" operator="equal" stopIfTrue="1">
      <formula>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BZ280"/>
  <sheetViews>
    <sheetView zoomScalePageLayoutView="0" workbookViewId="0" topLeftCell="A1">
      <pane xSplit="5" ySplit="6" topLeftCell="F7" activePane="bottomRight" state="frozen"/>
      <selection pane="topLeft" activeCell="A1" sqref="A1"/>
      <selection pane="topRight" activeCell="D1" sqref="D1"/>
      <selection pane="bottomLeft" activeCell="A6" sqref="A6"/>
      <selection pane="bottomRight" activeCell="F7" sqref="F7"/>
    </sheetView>
  </sheetViews>
  <sheetFormatPr defaultColWidth="9.140625" defaultRowHeight="12.75"/>
  <cols>
    <col min="1" max="1" width="10.00390625" style="0" hidden="1" customWidth="1"/>
    <col min="2" max="2" width="9.28125" style="0" hidden="1" customWidth="1"/>
    <col min="3" max="3" width="12.140625" style="0" customWidth="1"/>
    <col min="4" max="4" width="34.7109375" style="0" customWidth="1"/>
    <col min="5" max="5" width="9.8515625" style="0" customWidth="1"/>
    <col min="6" max="31" width="11.140625" style="0" customWidth="1"/>
  </cols>
  <sheetData>
    <row r="2" ht="18">
      <c r="D2" s="4" t="s">
        <v>1</v>
      </c>
    </row>
    <row r="4" spans="3:15" ht="15" customHeight="1">
      <c r="C4" s="2" t="s">
        <v>4</v>
      </c>
      <c r="D4" t="s">
        <v>12</v>
      </c>
      <c r="E4" s="2" t="s">
        <v>8</v>
      </c>
      <c r="F4" s="1"/>
      <c r="G4" s="1"/>
      <c r="I4" s="2" t="s">
        <v>10</v>
      </c>
      <c r="J4" s="3">
        <v>10</v>
      </c>
      <c r="N4" s="2" t="s">
        <v>11</v>
      </c>
      <c r="O4" s="6">
        <v>20130210</v>
      </c>
    </row>
    <row r="5" spans="3:10" ht="12.75">
      <c r="C5" s="2" t="s">
        <v>5</v>
      </c>
      <c r="D5" s="1" t="s">
        <v>13</v>
      </c>
      <c r="F5" s="1" t="s">
        <v>3</v>
      </c>
      <c r="J5" t="s">
        <v>39</v>
      </c>
    </row>
    <row r="6" spans="1:9" ht="12.75">
      <c r="A6" s="1" t="s">
        <v>9</v>
      </c>
      <c r="B6" s="1" t="s">
        <v>7</v>
      </c>
      <c r="C6" s="1" t="s">
        <v>6</v>
      </c>
      <c r="D6" s="1" t="s">
        <v>2</v>
      </c>
      <c r="E6" s="2" t="s">
        <v>0</v>
      </c>
      <c r="F6" s="1">
        <v>1445</v>
      </c>
      <c r="G6" s="1">
        <v>1975</v>
      </c>
      <c r="H6" s="1"/>
      <c r="I6" s="1"/>
    </row>
    <row r="7" spans="1:78" ht="12.75">
      <c r="A7" s="13">
        <v>11424</v>
      </c>
      <c r="B7" s="13">
        <v>263741</v>
      </c>
      <c r="C7" s="12" t="s">
        <v>14</v>
      </c>
      <c r="D7" s="3" t="s">
        <v>15</v>
      </c>
      <c r="E7" s="3">
        <v>250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10"/>
      <c r="BS7" s="10"/>
      <c r="BT7" s="10"/>
      <c r="BU7" s="10"/>
      <c r="BV7" s="10"/>
      <c r="BW7" s="10"/>
      <c r="BX7" s="10"/>
      <c r="BY7" s="10"/>
      <c r="BZ7" s="10"/>
    </row>
    <row r="8" spans="1:78" ht="12.75">
      <c r="A8" s="13">
        <v>11424</v>
      </c>
      <c r="B8" s="13">
        <v>263742</v>
      </c>
      <c r="C8" s="3" t="s">
        <v>14</v>
      </c>
      <c r="D8" s="3" t="s">
        <v>16</v>
      </c>
      <c r="E8" s="3">
        <v>250</v>
      </c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10"/>
      <c r="BS8" s="10"/>
      <c r="BT8" s="10"/>
      <c r="BU8" s="10"/>
      <c r="BV8" s="10"/>
      <c r="BW8" s="10"/>
      <c r="BX8" s="10"/>
      <c r="BY8" s="10"/>
      <c r="BZ8" s="10"/>
    </row>
    <row r="9" spans="1:78" ht="12.75">
      <c r="A9" s="13">
        <v>11424</v>
      </c>
      <c r="B9" s="13">
        <v>263743</v>
      </c>
      <c r="C9" s="3" t="s">
        <v>14</v>
      </c>
      <c r="D9" s="3" t="s">
        <v>17</v>
      </c>
      <c r="E9" s="3">
        <v>45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10"/>
      <c r="BS9" s="10"/>
      <c r="BT9" s="10"/>
      <c r="BU9" s="10"/>
      <c r="BV9" s="10"/>
      <c r="BW9" s="10"/>
      <c r="BX9" s="10"/>
      <c r="BY9" s="10"/>
      <c r="BZ9" s="10"/>
    </row>
    <row r="10" spans="1:78" ht="12.75">
      <c r="A10" s="13">
        <v>11424</v>
      </c>
      <c r="B10" s="13">
        <v>263744</v>
      </c>
      <c r="C10" s="3" t="s">
        <v>14</v>
      </c>
      <c r="D10" s="3" t="s">
        <v>18</v>
      </c>
      <c r="E10" s="3">
        <v>45</v>
      </c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10"/>
      <c r="BS10" s="10"/>
      <c r="BT10" s="10"/>
      <c r="BU10" s="10"/>
      <c r="BV10" s="10"/>
      <c r="BW10" s="10"/>
      <c r="BX10" s="10"/>
      <c r="BY10" s="10"/>
      <c r="BZ10" s="10"/>
    </row>
    <row r="11" spans="1:78" ht="12.75">
      <c r="A11" s="13">
        <v>11424</v>
      </c>
      <c r="B11" s="13">
        <v>263745</v>
      </c>
      <c r="C11" s="3" t="s">
        <v>14</v>
      </c>
      <c r="D11" s="3" t="s">
        <v>19</v>
      </c>
      <c r="E11" s="3">
        <v>45</v>
      </c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10"/>
      <c r="BS11" s="10"/>
      <c r="BT11" s="10"/>
      <c r="BU11" s="10"/>
      <c r="BV11" s="10"/>
      <c r="BW11" s="10"/>
      <c r="BX11" s="10"/>
      <c r="BY11" s="10"/>
      <c r="BZ11" s="10"/>
    </row>
    <row r="12" spans="1:78" ht="12.75">
      <c r="A12" s="13">
        <v>11424</v>
      </c>
      <c r="B12" s="13">
        <v>263746</v>
      </c>
      <c r="C12" s="3" t="s">
        <v>14</v>
      </c>
      <c r="D12" s="3" t="s">
        <v>20</v>
      </c>
      <c r="E12" s="3">
        <v>45</v>
      </c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10"/>
      <c r="BS12" s="10"/>
      <c r="BT12" s="10"/>
      <c r="BU12" s="10"/>
      <c r="BV12" s="10"/>
      <c r="BW12" s="10"/>
      <c r="BX12" s="10"/>
      <c r="BY12" s="10"/>
      <c r="BZ12" s="10"/>
    </row>
    <row r="13" spans="1:78" ht="12.75">
      <c r="A13" s="13">
        <v>11424</v>
      </c>
      <c r="B13" s="13">
        <v>263747</v>
      </c>
      <c r="C13" s="3" t="s">
        <v>14</v>
      </c>
      <c r="D13" s="3" t="s">
        <v>21</v>
      </c>
      <c r="E13" s="3">
        <v>25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10"/>
      <c r="BS13" s="10"/>
      <c r="BT13" s="10"/>
      <c r="BU13" s="10"/>
      <c r="BV13" s="10"/>
      <c r="BW13" s="10"/>
      <c r="BX13" s="10"/>
      <c r="BY13" s="10"/>
      <c r="BZ13" s="10"/>
    </row>
    <row r="14" spans="1:78" ht="12.75">
      <c r="A14" s="13">
        <v>11424</v>
      </c>
      <c r="B14" s="13">
        <v>263748</v>
      </c>
      <c r="C14" s="3" t="s">
        <v>14</v>
      </c>
      <c r="D14" s="3" t="s">
        <v>22</v>
      </c>
      <c r="E14" s="3">
        <v>45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10"/>
      <c r="BS14" s="10"/>
      <c r="BT14" s="10"/>
      <c r="BU14" s="10"/>
      <c r="BV14" s="10"/>
      <c r="BW14" s="10"/>
      <c r="BX14" s="10"/>
      <c r="BY14" s="10"/>
      <c r="BZ14" s="10"/>
    </row>
    <row r="15" spans="1:78" ht="12.75">
      <c r="A15" s="13">
        <v>11424</v>
      </c>
      <c r="B15" s="13">
        <v>263749</v>
      </c>
      <c r="C15" s="3" t="s">
        <v>14</v>
      </c>
      <c r="D15" s="3" t="s">
        <v>23</v>
      </c>
      <c r="E15" s="3">
        <v>150</v>
      </c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10"/>
      <c r="BS15" s="10"/>
      <c r="BT15" s="10"/>
      <c r="BU15" s="10"/>
      <c r="BV15" s="10"/>
      <c r="BW15" s="10"/>
      <c r="BX15" s="10"/>
      <c r="BY15" s="10"/>
      <c r="BZ15" s="10"/>
    </row>
    <row r="16" spans="1:78" ht="12.75">
      <c r="A16" s="13">
        <v>11424</v>
      </c>
      <c r="B16" s="13">
        <v>263750</v>
      </c>
      <c r="C16" s="3" t="s">
        <v>14</v>
      </c>
      <c r="D16" s="3" t="s">
        <v>24</v>
      </c>
      <c r="E16" s="3">
        <v>100</v>
      </c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10"/>
      <c r="BS16" s="10"/>
      <c r="BT16" s="10"/>
      <c r="BU16" s="10"/>
      <c r="BV16" s="10"/>
      <c r="BW16" s="10"/>
      <c r="BX16" s="10"/>
      <c r="BY16" s="10"/>
      <c r="BZ16" s="10"/>
    </row>
    <row r="17" spans="1:78" ht="12.75">
      <c r="A17" s="13">
        <v>11424</v>
      </c>
      <c r="B17" s="13">
        <v>263751</v>
      </c>
      <c r="C17" s="14" t="s">
        <v>25</v>
      </c>
      <c r="D17" s="14" t="s">
        <v>26</v>
      </c>
      <c r="E17" s="14">
        <v>-50</v>
      </c>
      <c r="F17" s="15"/>
      <c r="G17" s="15"/>
      <c r="H17" s="15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10"/>
      <c r="BS17" s="10"/>
      <c r="BT17" s="10"/>
      <c r="BU17" s="10"/>
      <c r="BV17" s="10"/>
      <c r="BW17" s="10"/>
      <c r="BX17" s="10"/>
      <c r="BY17" s="10"/>
      <c r="BZ17" s="10"/>
    </row>
    <row r="18" spans="1:78" ht="12.75">
      <c r="A18" s="13">
        <v>11424</v>
      </c>
      <c r="B18" s="13">
        <v>263752</v>
      </c>
      <c r="C18" s="14" t="s">
        <v>25</v>
      </c>
      <c r="D18" s="14" t="s">
        <v>27</v>
      </c>
      <c r="E18" s="14">
        <v>-460</v>
      </c>
      <c r="F18" s="15"/>
      <c r="G18" s="15"/>
      <c r="H18" s="15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10"/>
      <c r="BS18" s="10"/>
      <c r="BT18" s="10"/>
      <c r="BU18" s="10"/>
      <c r="BV18" s="10"/>
      <c r="BW18" s="10"/>
      <c r="BX18" s="10"/>
      <c r="BY18" s="10"/>
      <c r="BZ18" s="10"/>
    </row>
    <row r="19" spans="1:78" ht="12.75">
      <c r="A19" s="13">
        <v>11424</v>
      </c>
      <c r="B19" s="13">
        <v>263753</v>
      </c>
      <c r="C19" s="14" t="s">
        <v>25</v>
      </c>
      <c r="D19" s="14" t="s">
        <v>28</v>
      </c>
      <c r="E19" s="14">
        <v>-460</v>
      </c>
      <c r="F19" s="15"/>
      <c r="G19" s="15"/>
      <c r="H19" s="15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10"/>
      <c r="BS19" s="10"/>
      <c r="BT19" s="10"/>
      <c r="BU19" s="10"/>
      <c r="BV19" s="10"/>
      <c r="BW19" s="10"/>
      <c r="BX19" s="10"/>
      <c r="BY19" s="10"/>
      <c r="BZ19" s="10"/>
    </row>
    <row r="20" spans="1:78" ht="12.75">
      <c r="A20" s="13">
        <v>11424</v>
      </c>
      <c r="B20" s="13">
        <v>263754</v>
      </c>
      <c r="C20" s="14" t="s">
        <v>25</v>
      </c>
      <c r="D20" s="14" t="s">
        <v>29</v>
      </c>
      <c r="E20" s="14">
        <v>-10</v>
      </c>
      <c r="F20" s="15"/>
      <c r="G20" s="15"/>
      <c r="H20" s="15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10"/>
      <c r="BS20" s="10"/>
      <c r="BT20" s="10"/>
      <c r="BU20" s="10"/>
      <c r="BV20" s="10"/>
      <c r="BW20" s="10"/>
      <c r="BX20" s="10"/>
      <c r="BY20" s="10"/>
      <c r="BZ20" s="10"/>
    </row>
    <row r="21" spans="6:78" ht="12.75"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10"/>
      <c r="BS21" s="10"/>
      <c r="BT21" s="10"/>
      <c r="BU21" s="10"/>
      <c r="BV21" s="10"/>
      <c r="BW21" s="10"/>
      <c r="BX21" s="10"/>
      <c r="BY21" s="10"/>
      <c r="BZ21" s="10"/>
    </row>
    <row r="22" spans="3:78" ht="12.75">
      <c r="C22" t="s">
        <v>30</v>
      </c>
      <c r="E22">
        <f>SUMIF($E$6:$E$20,"&gt;0")</f>
        <v>1000</v>
      </c>
      <c r="F22" s="11"/>
      <c r="G22" s="11"/>
      <c r="H22" s="11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10"/>
      <c r="BS22" s="10"/>
      <c r="BT22" s="10"/>
      <c r="BU22" s="10"/>
      <c r="BV22" s="10"/>
      <c r="BW22" s="10"/>
      <c r="BX22" s="10"/>
      <c r="BY22" s="10"/>
      <c r="BZ22" s="10"/>
    </row>
    <row r="23" spans="3:78" ht="12.75">
      <c r="C23" t="s">
        <v>31</v>
      </c>
      <c r="F23" s="16">
        <f>SUM($F$7:$F$20)</f>
        <v>0</v>
      </c>
      <c r="G23" s="16">
        <f>SUM($G$7:$G$20)</f>
        <v>0</v>
      </c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10"/>
      <c r="BS23" s="10"/>
      <c r="BT23" s="10"/>
      <c r="BU23" s="10"/>
      <c r="BV23" s="10"/>
      <c r="BW23" s="10"/>
      <c r="BX23" s="10"/>
      <c r="BY23" s="10"/>
      <c r="BZ23" s="10"/>
    </row>
    <row r="24" spans="4:78" ht="12.75">
      <c r="D24" t="s">
        <v>33</v>
      </c>
      <c r="E24" t="s">
        <v>34</v>
      </c>
      <c r="F24" s="11"/>
      <c r="G24" s="11"/>
      <c r="H24" s="11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10"/>
      <c r="BS24" s="10"/>
      <c r="BT24" s="10"/>
      <c r="BU24" s="10"/>
      <c r="BV24" s="10"/>
      <c r="BW24" s="10"/>
      <c r="BX24" s="10"/>
      <c r="BY24" s="10"/>
      <c r="BZ24" s="10"/>
    </row>
    <row r="25" spans="6:78" ht="12.75">
      <c r="F25" s="11"/>
      <c r="G25" s="11"/>
      <c r="H25" s="11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10"/>
      <c r="BS25" s="10"/>
      <c r="BT25" s="10"/>
      <c r="BU25" s="10"/>
      <c r="BV25" s="10"/>
      <c r="BW25" s="10"/>
      <c r="BX25" s="10"/>
      <c r="BY25" s="10"/>
      <c r="BZ25" s="10"/>
    </row>
    <row r="26" spans="6:78" ht="12.75">
      <c r="F26" s="11"/>
      <c r="G26" s="11"/>
      <c r="H26" s="11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10"/>
      <c r="BS26" s="10"/>
      <c r="BT26" s="10"/>
      <c r="BU26" s="10"/>
      <c r="BV26" s="10"/>
      <c r="BW26" s="10"/>
      <c r="BX26" s="10"/>
      <c r="BY26" s="10"/>
      <c r="BZ26" s="10"/>
    </row>
    <row r="27" spans="6:78" ht="12.75">
      <c r="F27" s="11"/>
      <c r="G27" s="11"/>
      <c r="H27" s="11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10"/>
      <c r="BS27" s="10"/>
      <c r="BT27" s="10"/>
      <c r="BU27" s="10"/>
      <c r="BV27" s="10"/>
      <c r="BW27" s="10"/>
      <c r="BX27" s="10"/>
      <c r="BY27" s="10"/>
      <c r="BZ27" s="10"/>
    </row>
    <row r="28" spans="6:78" ht="12.75">
      <c r="F28" s="11"/>
      <c r="G28" s="11"/>
      <c r="H28" s="11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10"/>
      <c r="BS28" s="10"/>
      <c r="BT28" s="10"/>
      <c r="BU28" s="10"/>
      <c r="BV28" s="10"/>
      <c r="BW28" s="10"/>
      <c r="BX28" s="10"/>
      <c r="BY28" s="10"/>
      <c r="BZ28" s="10"/>
    </row>
    <row r="29" spans="6:78" ht="12.75">
      <c r="F29" s="11"/>
      <c r="G29" s="11"/>
      <c r="H29" s="11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10"/>
      <c r="BS29" s="10"/>
      <c r="BT29" s="10"/>
      <c r="BU29" s="10"/>
      <c r="BV29" s="10"/>
      <c r="BW29" s="10"/>
      <c r="BX29" s="10"/>
      <c r="BY29" s="10"/>
      <c r="BZ29" s="10"/>
    </row>
    <row r="30" spans="6:78" ht="12.75">
      <c r="F30" s="11"/>
      <c r="G30" s="11"/>
      <c r="H30" s="11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10"/>
      <c r="BS30" s="10"/>
      <c r="BT30" s="10"/>
      <c r="BU30" s="10"/>
      <c r="BV30" s="10"/>
      <c r="BW30" s="10"/>
      <c r="BX30" s="10"/>
      <c r="BY30" s="10"/>
      <c r="BZ30" s="10"/>
    </row>
    <row r="31" spans="6:78" ht="12.75">
      <c r="F31" s="11"/>
      <c r="G31" s="11"/>
      <c r="H31" s="11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10"/>
      <c r="BS31" s="10"/>
      <c r="BT31" s="10"/>
      <c r="BU31" s="10"/>
      <c r="BV31" s="10"/>
      <c r="BW31" s="10"/>
      <c r="BX31" s="10"/>
      <c r="BY31" s="10"/>
      <c r="BZ31" s="10"/>
    </row>
    <row r="32" spans="6:78" ht="12.75">
      <c r="F32" s="11"/>
      <c r="G32" s="11"/>
      <c r="H32" s="11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10"/>
      <c r="BS32" s="10"/>
      <c r="BT32" s="10"/>
      <c r="BU32" s="10"/>
      <c r="BV32" s="10"/>
      <c r="BW32" s="10"/>
      <c r="BX32" s="10"/>
      <c r="BY32" s="10"/>
      <c r="BZ32" s="10"/>
    </row>
    <row r="33" spans="6:78" ht="12.75">
      <c r="F33" s="11"/>
      <c r="G33" s="11"/>
      <c r="H33" s="11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10"/>
      <c r="BS33" s="10"/>
      <c r="BT33" s="10"/>
      <c r="BU33" s="10"/>
      <c r="BV33" s="10"/>
      <c r="BW33" s="10"/>
      <c r="BX33" s="10"/>
      <c r="BY33" s="10"/>
      <c r="BZ33" s="10"/>
    </row>
    <row r="34" spans="6:78" ht="12.75">
      <c r="F34" s="11"/>
      <c r="G34" s="11"/>
      <c r="H34" s="11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10"/>
      <c r="BS34" s="10"/>
      <c r="BT34" s="10"/>
      <c r="BU34" s="10"/>
      <c r="BV34" s="10"/>
      <c r="BW34" s="10"/>
      <c r="BX34" s="10"/>
      <c r="BY34" s="10"/>
      <c r="BZ34" s="10"/>
    </row>
    <row r="35" spans="6:78" ht="12.75">
      <c r="F35" s="11"/>
      <c r="G35" s="11"/>
      <c r="H35" s="11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10"/>
      <c r="BS35" s="10"/>
      <c r="BT35" s="10"/>
      <c r="BU35" s="10"/>
      <c r="BV35" s="10"/>
      <c r="BW35" s="10"/>
      <c r="BX35" s="10"/>
      <c r="BY35" s="10"/>
      <c r="BZ35" s="10"/>
    </row>
    <row r="36" spans="6:78" ht="12.75">
      <c r="F36" s="11"/>
      <c r="G36" s="11"/>
      <c r="H36" s="11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10"/>
      <c r="BS36" s="10"/>
      <c r="BT36" s="10"/>
      <c r="BU36" s="10"/>
      <c r="BV36" s="10"/>
      <c r="BW36" s="10"/>
      <c r="BX36" s="10"/>
      <c r="BY36" s="10"/>
      <c r="BZ36" s="10"/>
    </row>
    <row r="37" spans="6:78" ht="12.75">
      <c r="F37" s="11"/>
      <c r="G37" s="11"/>
      <c r="H37" s="11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10"/>
      <c r="BS37" s="10"/>
      <c r="BT37" s="10"/>
      <c r="BU37" s="10"/>
      <c r="BV37" s="10"/>
      <c r="BW37" s="10"/>
      <c r="BX37" s="10"/>
      <c r="BY37" s="10"/>
      <c r="BZ37" s="10"/>
    </row>
    <row r="38" spans="6:78" ht="12.75">
      <c r="F38" s="11"/>
      <c r="G38" s="11"/>
      <c r="H38" s="11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10"/>
      <c r="BS38" s="10"/>
      <c r="BT38" s="10"/>
      <c r="BU38" s="10"/>
      <c r="BV38" s="10"/>
      <c r="BW38" s="10"/>
      <c r="BX38" s="10"/>
      <c r="BY38" s="10"/>
      <c r="BZ38" s="10"/>
    </row>
    <row r="39" spans="6:78" ht="12.75">
      <c r="F39" s="11"/>
      <c r="G39" s="11"/>
      <c r="H39" s="11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10"/>
      <c r="BS39" s="10"/>
      <c r="BT39" s="10"/>
      <c r="BU39" s="10"/>
      <c r="BV39" s="10"/>
      <c r="BW39" s="10"/>
      <c r="BX39" s="10"/>
      <c r="BY39" s="10"/>
      <c r="BZ39" s="10"/>
    </row>
    <row r="40" spans="6:78" ht="12.75">
      <c r="F40" s="10"/>
      <c r="G40" s="10"/>
      <c r="H40" s="10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10"/>
      <c r="BS40" s="10"/>
      <c r="BT40" s="10"/>
      <c r="BU40" s="10"/>
      <c r="BV40" s="10"/>
      <c r="BW40" s="10"/>
      <c r="BX40" s="10"/>
      <c r="BY40" s="10"/>
      <c r="BZ40" s="10"/>
    </row>
    <row r="41" spans="6:78" ht="12.75">
      <c r="F41" s="10"/>
      <c r="G41" s="10"/>
      <c r="H41" s="10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10"/>
      <c r="BS41" s="10"/>
      <c r="BT41" s="10"/>
      <c r="BU41" s="10"/>
      <c r="BV41" s="10"/>
      <c r="BW41" s="10"/>
      <c r="BX41" s="10"/>
      <c r="BY41" s="10"/>
      <c r="BZ41" s="10"/>
    </row>
    <row r="42" spans="6:78" ht="12.75">
      <c r="F42" s="10"/>
      <c r="G42" s="10"/>
      <c r="H42" s="10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10"/>
      <c r="BS42" s="10"/>
      <c r="BT42" s="10"/>
      <c r="BU42" s="10"/>
      <c r="BV42" s="10"/>
      <c r="BW42" s="10"/>
      <c r="BX42" s="10"/>
      <c r="BY42" s="10"/>
      <c r="BZ42" s="10"/>
    </row>
    <row r="43" spans="6:78" ht="12.75">
      <c r="F43" s="10"/>
      <c r="G43" s="10"/>
      <c r="H43" s="10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10"/>
      <c r="BS43" s="10"/>
      <c r="BT43" s="10"/>
      <c r="BU43" s="10"/>
      <c r="BV43" s="10"/>
      <c r="BW43" s="10"/>
      <c r="BX43" s="10"/>
      <c r="BY43" s="10"/>
      <c r="BZ43" s="10"/>
    </row>
    <row r="44" spans="6:78" ht="12.75">
      <c r="F44" s="10"/>
      <c r="G44" s="10"/>
      <c r="H44" s="10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10"/>
      <c r="BS44" s="10"/>
      <c r="BT44" s="10"/>
      <c r="BU44" s="10"/>
      <c r="BV44" s="10"/>
      <c r="BW44" s="10"/>
      <c r="BX44" s="10"/>
      <c r="BY44" s="10"/>
      <c r="BZ44" s="10"/>
    </row>
    <row r="45" spans="6:78" ht="12.75">
      <c r="F45" s="10"/>
      <c r="G45" s="10"/>
      <c r="H45" s="10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10"/>
      <c r="BS45" s="10"/>
      <c r="BT45" s="10"/>
      <c r="BU45" s="10"/>
      <c r="BV45" s="10"/>
      <c r="BW45" s="10"/>
      <c r="BX45" s="10"/>
      <c r="BY45" s="10"/>
      <c r="BZ45" s="10"/>
    </row>
    <row r="46" spans="6:78" ht="12.75">
      <c r="F46" s="10"/>
      <c r="G46" s="10"/>
      <c r="H46" s="10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10"/>
      <c r="BS46" s="10"/>
      <c r="BT46" s="10"/>
      <c r="BU46" s="10"/>
      <c r="BV46" s="10"/>
      <c r="BW46" s="10"/>
      <c r="BX46" s="10"/>
      <c r="BY46" s="10"/>
      <c r="BZ46" s="10"/>
    </row>
    <row r="47" spans="6:78" ht="12.75">
      <c r="F47" s="10"/>
      <c r="G47" s="10"/>
      <c r="H47" s="10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10"/>
      <c r="BS47" s="10"/>
      <c r="BT47" s="10"/>
      <c r="BU47" s="10"/>
      <c r="BV47" s="10"/>
      <c r="BW47" s="10"/>
      <c r="BX47" s="10"/>
      <c r="BY47" s="10"/>
      <c r="BZ47" s="10"/>
    </row>
    <row r="48" spans="6:78" ht="12.75">
      <c r="F48" s="10"/>
      <c r="G48" s="10"/>
      <c r="H48" s="10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10"/>
      <c r="BS48" s="10"/>
      <c r="BT48" s="10"/>
      <c r="BU48" s="10"/>
      <c r="BV48" s="10"/>
      <c r="BW48" s="10"/>
      <c r="BX48" s="10"/>
      <c r="BY48" s="10"/>
      <c r="BZ48" s="10"/>
    </row>
    <row r="49" spans="6:78" ht="12.75">
      <c r="F49" s="10"/>
      <c r="G49" s="10"/>
      <c r="H49" s="10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10"/>
      <c r="BS49" s="10"/>
      <c r="BT49" s="10"/>
      <c r="BU49" s="10"/>
      <c r="BV49" s="10"/>
      <c r="BW49" s="10"/>
      <c r="BX49" s="10"/>
      <c r="BY49" s="10"/>
      <c r="BZ49" s="10"/>
    </row>
    <row r="50" spans="6:78" ht="12.75">
      <c r="F50" s="10"/>
      <c r="G50" s="10"/>
      <c r="H50" s="10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10"/>
      <c r="BS50" s="10"/>
      <c r="BT50" s="10"/>
      <c r="BU50" s="10"/>
      <c r="BV50" s="10"/>
      <c r="BW50" s="10"/>
      <c r="BX50" s="10"/>
      <c r="BY50" s="10"/>
      <c r="BZ50" s="10"/>
    </row>
    <row r="51" spans="6:78" ht="12.75">
      <c r="F51" s="10"/>
      <c r="G51" s="10"/>
      <c r="H51" s="10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10"/>
      <c r="BS51" s="10"/>
      <c r="BT51" s="10"/>
      <c r="BU51" s="10"/>
      <c r="BV51" s="10"/>
      <c r="BW51" s="10"/>
      <c r="BX51" s="10"/>
      <c r="BY51" s="10"/>
      <c r="BZ51" s="10"/>
    </row>
    <row r="52" spans="6:78" ht="12.75">
      <c r="F52" s="10"/>
      <c r="G52" s="10"/>
      <c r="H52" s="10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10"/>
      <c r="BS52" s="10"/>
      <c r="BT52" s="10"/>
      <c r="BU52" s="10"/>
      <c r="BV52" s="10"/>
      <c r="BW52" s="10"/>
      <c r="BX52" s="10"/>
      <c r="BY52" s="10"/>
      <c r="BZ52" s="10"/>
    </row>
    <row r="53" spans="6:78" ht="12.75">
      <c r="F53" s="10"/>
      <c r="G53" s="10"/>
      <c r="H53" s="10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10"/>
      <c r="BS53" s="10"/>
      <c r="BT53" s="10"/>
      <c r="BU53" s="10"/>
      <c r="BV53" s="10"/>
      <c r="BW53" s="10"/>
      <c r="BX53" s="10"/>
      <c r="BY53" s="10"/>
      <c r="BZ53" s="10"/>
    </row>
    <row r="54" spans="6:78" ht="12.75">
      <c r="F54" s="10"/>
      <c r="G54" s="10"/>
      <c r="H54" s="10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10"/>
      <c r="BS54" s="10"/>
      <c r="BT54" s="10"/>
      <c r="BU54" s="10"/>
      <c r="BV54" s="10"/>
      <c r="BW54" s="10"/>
      <c r="BX54" s="10"/>
      <c r="BY54" s="10"/>
      <c r="BZ54" s="10"/>
    </row>
    <row r="55" spans="6:78" ht="12.75">
      <c r="F55" s="10"/>
      <c r="G55" s="10"/>
      <c r="H55" s="10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10"/>
      <c r="BS55" s="10"/>
      <c r="BT55" s="10"/>
      <c r="BU55" s="10"/>
      <c r="BV55" s="10"/>
      <c r="BW55" s="10"/>
      <c r="BX55" s="10"/>
      <c r="BY55" s="10"/>
      <c r="BZ55" s="10"/>
    </row>
    <row r="56" spans="6:78" ht="12.75">
      <c r="F56" s="10"/>
      <c r="G56" s="10"/>
      <c r="H56" s="10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10"/>
      <c r="BS56" s="10"/>
      <c r="BT56" s="10"/>
      <c r="BU56" s="10"/>
      <c r="BV56" s="10"/>
      <c r="BW56" s="10"/>
      <c r="BX56" s="10"/>
      <c r="BY56" s="10"/>
      <c r="BZ56" s="10"/>
    </row>
    <row r="57" spans="6:78" ht="12.75">
      <c r="F57" s="10"/>
      <c r="G57" s="10"/>
      <c r="H57" s="10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10"/>
      <c r="BS57" s="10"/>
      <c r="BT57" s="10"/>
      <c r="BU57" s="10"/>
      <c r="BV57" s="10"/>
      <c r="BW57" s="10"/>
      <c r="BX57" s="10"/>
      <c r="BY57" s="10"/>
      <c r="BZ57" s="10"/>
    </row>
    <row r="58" spans="6:78" ht="12.75">
      <c r="F58" s="10"/>
      <c r="G58" s="10"/>
      <c r="H58" s="10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10"/>
      <c r="BS58" s="10"/>
      <c r="BT58" s="10"/>
      <c r="BU58" s="10"/>
      <c r="BV58" s="10"/>
      <c r="BW58" s="10"/>
      <c r="BX58" s="10"/>
      <c r="BY58" s="10"/>
      <c r="BZ58" s="10"/>
    </row>
    <row r="59" spans="6:78" ht="12.75">
      <c r="F59" s="10"/>
      <c r="G59" s="10"/>
      <c r="H59" s="10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10"/>
      <c r="BS59" s="10"/>
      <c r="BT59" s="10"/>
      <c r="BU59" s="10"/>
      <c r="BV59" s="10"/>
      <c r="BW59" s="10"/>
      <c r="BX59" s="10"/>
      <c r="BY59" s="10"/>
      <c r="BZ59" s="10"/>
    </row>
    <row r="60" spans="6:78" ht="12.75">
      <c r="F60" s="10"/>
      <c r="G60" s="10"/>
      <c r="H60" s="10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10"/>
      <c r="BS60" s="10"/>
      <c r="BT60" s="10"/>
      <c r="BU60" s="10"/>
      <c r="BV60" s="10"/>
      <c r="BW60" s="10"/>
      <c r="BX60" s="10"/>
      <c r="BY60" s="10"/>
      <c r="BZ60" s="10"/>
    </row>
    <row r="61" spans="6:78" ht="12.75">
      <c r="F61" s="10"/>
      <c r="G61" s="10"/>
      <c r="H61" s="10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10"/>
      <c r="BS61" s="10"/>
      <c r="BT61" s="10"/>
      <c r="BU61" s="10"/>
      <c r="BV61" s="10"/>
      <c r="BW61" s="10"/>
      <c r="BX61" s="10"/>
      <c r="BY61" s="10"/>
      <c r="BZ61" s="10"/>
    </row>
    <row r="62" spans="6:78" ht="12.75">
      <c r="F62" s="10"/>
      <c r="G62" s="10"/>
      <c r="H62" s="10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10"/>
      <c r="BS62" s="10"/>
      <c r="BT62" s="10"/>
      <c r="BU62" s="10"/>
      <c r="BV62" s="10"/>
      <c r="BW62" s="10"/>
      <c r="BX62" s="10"/>
      <c r="BY62" s="10"/>
      <c r="BZ62" s="10"/>
    </row>
    <row r="63" spans="6:78" ht="12.75">
      <c r="F63" s="10"/>
      <c r="G63" s="10"/>
      <c r="H63" s="10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10"/>
      <c r="BS63" s="10"/>
      <c r="BT63" s="10"/>
      <c r="BU63" s="10"/>
      <c r="BV63" s="10"/>
      <c r="BW63" s="10"/>
      <c r="BX63" s="10"/>
      <c r="BY63" s="10"/>
      <c r="BZ63" s="10"/>
    </row>
    <row r="64" spans="6:78" ht="12.75">
      <c r="F64" s="10"/>
      <c r="G64" s="10"/>
      <c r="H64" s="10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10"/>
      <c r="BS64" s="10"/>
      <c r="BT64" s="10"/>
      <c r="BU64" s="10"/>
      <c r="BV64" s="10"/>
      <c r="BW64" s="10"/>
      <c r="BX64" s="10"/>
      <c r="BY64" s="10"/>
      <c r="BZ64" s="10"/>
    </row>
    <row r="65" spans="6:78" ht="12.75">
      <c r="F65" s="10"/>
      <c r="G65" s="10"/>
      <c r="H65" s="10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10"/>
      <c r="BS65" s="10"/>
      <c r="BT65" s="10"/>
      <c r="BU65" s="10"/>
      <c r="BV65" s="10"/>
      <c r="BW65" s="10"/>
      <c r="BX65" s="10"/>
      <c r="BY65" s="10"/>
      <c r="BZ65" s="10"/>
    </row>
    <row r="66" spans="6:78" ht="12.75">
      <c r="F66" s="10"/>
      <c r="G66" s="10"/>
      <c r="H66" s="10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10"/>
      <c r="BS66" s="10"/>
      <c r="BT66" s="10"/>
      <c r="BU66" s="10"/>
      <c r="BV66" s="10"/>
      <c r="BW66" s="10"/>
      <c r="BX66" s="10"/>
      <c r="BY66" s="10"/>
      <c r="BZ66" s="10"/>
    </row>
    <row r="67" spans="6:78" ht="12.75">
      <c r="F67" s="10"/>
      <c r="G67" s="10"/>
      <c r="H67" s="10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10"/>
      <c r="BS67" s="10"/>
      <c r="BT67" s="10"/>
      <c r="BU67" s="10"/>
      <c r="BV67" s="10"/>
      <c r="BW67" s="10"/>
      <c r="BX67" s="10"/>
      <c r="BY67" s="10"/>
      <c r="BZ67" s="10"/>
    </row>
    <row r="68" spans="6:78" ht="12.75">
      <c r="F68" s="10"/>
      <c r="G68" s="10"/>
      <c r="H68" s="10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10"/>
      <c r="BS68" s="10"/>
      <c r="BT68" s="10"/>
      <c r="BU68" s="10"/>
      <c r="BV68" s="10"/>
      <c r="BW68" s="10"/>
      <c r="BX68" s="10"/>
      <c r="BY68" s="10"/>
      <c r="BZ68" s="10"/>
    </row>
    <row r="69" spans="6:78" ht="12.75">
      <c r="F69" s="10"/>
      <c r="G69" s="10"/>
      <c r="H69" s="10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  <c r="AS69" s="9"/>
      <c r="AT69" s="9"/>
      <c r="AU69" s="9"/>
      <c r="AV69" s="9"/>
      <c r="AW69" s="9"/>
      <c r="AX69" s="9"/>
      <c r="AY69" s="9"/>
      <c r="AZ69" s="9"/>
      <c r="BA69" s="9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10"/>
      <c r="BS69" s="10"/>
      <c r="BT69" s="10"/>
      <c r="BU69" s="10"/>
      <c r="BV69" s="10"/>
      <c r="BW69" s="10"/>
      <c r="BX69" s="10"/>
      <c r="BY69" s="10"/>
      <c r="BZ69" s="10"/>
    </row>
    <row r="70" spans="6:78" ht="12.75">
      <c r="F70" s="10"/>
      <c r="G70" s="10"/>
      <c r="H70" s="10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  <c r="AS70" s="9"/>
      <c r="AT70" s="9"/>
      <c r="AU70" s="9"/>
      <c r="AV70" s="9"/>
      <c r="AW70" s="9"/>
      <c r="AX70" s="9"/>
      <c r="AY70" s="9"/>
      <c r="AZ70" s="9"/>
      <c r="BA70" s="9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10"/>
      <c r="BS70" s="10"/>
      <c r="BT70" s="10"/>
      <c r="BU70" s="10"/>
      <c r="BV70" s="10"/>
      <c r="BW70" s="10"/>
      <c r="BX70" s="10"/>
      <c r="BY70" s="10"/>
      <c r="BZ70" s="10"/>
    </row>
    <row r="71" spans="6:78" ht="12.75">
      <c r="F71" s="10"/>
      <c r="G71" s="10"/>
      <c r="H71" s="10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9"/>
      <c r="AW71" s="9"/>
      <c r="AX71" s="9"/>
      <c r="AY71" s="9"/>
      <c r="AZ71" s="9"/>
      <c r="BA71" s="9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10"/>
      <c r="BS71" s="10"/>
      <c r="BT71" s="10"/>
      <c r="BU71" s="10"/>
      <c r="BV71" s="10"/>
      <c r="BW71" s="10"/>
      <c r="BX71" s="10"/>
      <c r="BY71" s="10"/>
      <c r="BZ71" s="10"/>
    </row>
    <row r="72" spans="6:78" ht="12.75">
      <c r="F72" s="10"/>
      <c r="G72" s="10"/>
      <c r="H72" s="10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  <c r="AS72" s="9"/>
      <c r="AT72" s="9"/>
      <c r="AU72" s="9"/>
      <c r="AV72" s="9"/>
      <c r="AW72" s="9"/>
      <c r="AX72" s="9"/>
      <c r="AY72" s="9"/>
      <c r="AZ72" s="9"/>
      <c r="BA72" s="9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10"/>
      <c r="BS72" s="10"/>
      <c r="BT72" s="10"/>
      <c r="BU72" s="10"/>
      <c r="BV72" s="10"/>
      <c r="BW72" s="10"/>
      <c r="BX72" s="10"/>
      <c r="BY72" s="10"/>
      <c r="BZ72" s="10"/>
    </row>
    <row r="73" spans="6:78" ht="12.75">
      <c r="F73" s="10"/>
      <c r="G73" s="10"/>
      <c r="H73" s="10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  <c r="AS73" s="9"/>
      <c r="AT73" s="9"/>
      <c r="AU73" s="9"/>
      <c r="AV73" s="9"/>
      <c r="AW73" s="9"/>
      <c r="AX73" s="9"/>
      <c r="AY73" s="9"/>
      <c r="AZ73" s="9"/>
      <c r="BA73" s="9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10"/>
      <c r="BS73" s="10"/>
      <c r="BT73" s="10"/>
      <c r="BU73" s="10"/>
      <c r="BV73" s="10"/>
      <c r="BW73" s="10"/>
      <c r="BX73" s="10"/>
      <c r="BY73" s="10"/>
      <c r="BZ73" s="10"/>
    </row>
    <row r="74" spans="6:78" ht="12.75">
      <c r="F74" s="10"/>
      <c r="G74" s="10"/>
      <c r="H74" s="10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  <c r="AS74" s="9"/>
      <c r="AT74" s="9"/>
      <c r="AU74" s="9"/>
      <c r="AV74" s="9"/>
      <c r="AW74" s="9"/>
      <c r="AX74" s="9"/>
      <c r="AY74" s="9"/>
      <c r="AZ74" s="9"/>
      <c r="BA74" s="9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10"/>
      <c r="BS74" s="10"/>
      <c r="BT74" s="10"/>
      <c r="BU74" s="10"/>
      <c r="BV74" s="10"/>
      <c r="BW74" s="10"/>
      <c r="BX74" s="10"/>
      <c r="BY74" s="10"/>
      <c r="BZ74" s="10"/>
    </row>
    <row r="75" spans="6:78" ht="12.75">
      <c r="F75" s="10"/>
      <c r="G75" s="10"/>
      <c r="H75" s="10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  <c r="AS75" s="9"/>
      <c r="AT75" s="9"/>
      <c r="AU75" s="9"/>
      <c r="AV75" s="9"/>
      <c r="AW75" s="9"/>
      <c r="AX75" s="9"/>
      <c r="AY75" s="9"/>
      <c r="AZ75" s="9"/>
      <c r="BA75" s="9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10"/>
      <c r="BS75" s="10"/>
      <c r="BT75" s="10"/>
      <c r="BU75" s="10"/>
      <c r="BV75" s="10"/>
      <c r="BW75" s="10"/>
      <c r="BX75" s="10"/>
      <c r="BY75" s="10"/>
      <c r="BZ75" s="10"/>
    </row>
    <row r="76" spans="6:78" ht="12.75">
      <c r="F76" s="10"/>
      <c r="G76" s="10"/>
      <c r="H76" s="10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  <c r="AS76" s="9"/>
      <c r="AT76" s="9"/>
      <c r="AU76" s="9"/>
      <c r="AV76" s="9"/>
      <c r="AW76" s="9"/>
      <c r="AX76" s="9"/>
      <c r="AY76" s="9"/>
      <c r="AZ76" s="9"/>
      <c r="BA76" s="9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10"/>
      <c r="BS76" s="10"/>
      <c r="BT76" s="10"/>
      <c r="BU76" s="10"/>
      <c r="BV76" s="10"/>
      <c r="BW76" s="10"/>
      <c r="BX76" s="10"/>
      <c r="BY76" s="10"/>
      <c r="BZ76" s="10"/>
    </row>
    <row r="77" spans="6:78" ht="12.75">
      <c r="F77" s="10"/>
      <c r="G77" s="10"/>
      <c r="H77" s="10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  <c r="AS77" s="9"/>
      <c r="AT77" s="9"/>
      <c r="AU77" s="9"/>
      <c r="AV77" s="9"/>
      <c r="AW77" s="9"/>
      <c r="AX77" s="9"/>
      <c r="AY77" s="9"/>
      <c r="AZ77" s="9"/>
      <c r="BA77" s="9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10"/>
      <c r="BS77" s="10"/>
      <c r="BT77" s="10"/>
      <c r="BU77" s="10"/>
      <c r="BV77" s="10"/>
      <c r="BW77" s="10"/>
      <c r="BX77" s="10"/>
      <c r="BY77" s="10"/>
      <c r="BZ77" s="10"/>
    </row>
    <row r="78" spans="6:78" ht="12.75">
      <c r="F78" s="10"/>
      <c r="G78" s="10"/>
      <c r="H78" s="10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  <c r="AS78" s="9"/>
      <c r="AT78" s="9"/>
      <c r="AU78" s="9"/>
      <c r="AV78" s="9"/>
      <c r="AW78" s="9"/>
      <c r="AX78" s="9"/>
      <c r="AY78" s="9"/>
      <c r="AZ78" s="9"/>
      <c r="BA78" s="9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10"/>
      <c r="BS78" s="10"/>
      <c r="BT78" s="10"/>
      <c r="BU78" s="10"/>
      <c r="BV78" s="10"/>
      <c r="BW78" s="10"/>
      <c r="BX78" s="10"/>
      <c r="BY78" s="10"/>
      <c r="BZ78" s="10"/>
    </row>
    <row r="79" spans="6:78" ht="12.75">
      <c r="F79" s="10"/>
      <c r="G79" s="10"/>
      <c r="H79" s="10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  <c r="AS79" s="9"/>
      <c r="AT79" s="9"/>
      <c r="AU79" s="9"/>
      <c r="AV79" s="9"/>
      <c r="AW79" s="9"/>
      <c r="AX79" s="9"/>
      <c r="AY79" s="9"/>
      <c r="AZ79" s="9"/>
      <c r="BA79" s="9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10"/>
      <c r="BS79" s="10"/>
      <c r="BT79" s="10"/>
      <c r="BU79" s="10"/>
      <c r="BV79" s="10"/>
      <c r="BW79" s="10"/>
      <c r="BX79" s="10"/>
      <c r="BY79" s="10"/>
      <c r="BZ79" s="10"/>
    </row>
    <row r="80" spans="6:78" ht="12.75">
      <c r="F80" s="10"/>
      <c r="G80" s="10"/>
      <c r="H80" s="10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  <c r="AS80" s="9"/>
      <c r="AT80" s="9"/>
      <c r="AU80" s="9"/>
      <c r="AV80" s="9"/>
      <c r="AW80" s="9"/>
      <c r="AX80" s="9"/>
      <c r="AY80" s="9"/>
      <c r="AZ80" s="9"/>
      <c r="BA80" s="9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10"/>
      <c r="BS80" s="10"/>
      <c r="BT80" s="10"/>
      <c r="BU80" s="10"/>
      <c r="BV80" s="10"/>
      <c r="BW80" s="10"/>
      <c r="BX80" s="10"/>
      <c r="BY80" s="10"/>
      <c r="BZ80" s="10"/>
    </row>
    <row r="81" spans="6:78" ht="12.75">
      <c r="F81" s="10"/>
      <c r="G81" s="10"/>
      <c r="H81" s="10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  <c r="AS81" s="9"/>
      <c r="AT81" s="9"/>
      <c r="AU81" s="9"/>
      <c r="AV81" s="9"/>
      <c r="AW81" s="9"/>
      <c r="AX81" s="9"/>
      <c r="AY81" s="9"/>
      <c r="AZ81" s="9"/>
      <c r="BA81" s="9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10"/>
      <c r="BS81" s="10"/>
      <c r="BT81" s="10"/>
      <c r="BU81" s="10"/>
      <c r="BV81" s="10"/>
      <c r="BW81" s="10"/>
      <c r="BX81" s="10"/>
      <c r="BY81" s="10"/>
      <c r="BZ81" s="10"/>
    </row>
    <row r="82" spans="6:78" ht="12.75">
      <c r="F82" s="10"/>
      <c r="G82" s="10"/>
      <c r="H82" s="10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10"/>
      <c r="BS82" s="10"/>
      <c r="BT82" s="10"/>
      <c r="BU82" s="10"/>
      <c r="BV82" s="10"/>
      <c r="BW82" s="10"/>
      <c r="BX82" s="10"/>
      <c r="BY82" s="10"/>
      <c r="BZ82" s="10"/>
    </row>
    <row r="83" spans="6:78" ht="12.75">
      <c r="F83" s="10"/>
      <c r="G83" s="10"/>
      <c r="H83" s="10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  <c r="AS83" s="9"/>
      <c r="AT83" s="9"/>
      <c r="AU83" s="9"/>
      <c r="AV83" s="9"/>
      <c r="AW83" s="9"/>
      <c r="AX83" s="9"/>
      <c r="AY83" s="9"/>
      <c r="AZ83" s="9"/>
      <c r="BA83" s="9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10"/>
      <c r="BS83" s="10"/>
      <c r="BT83" s="10"/>
      <c r="BU83" s="10"/>
      <c r="BV83" s="10"/>
      <c r="BW83" s="10"/>
      <c r="BX83" s="10"/>
      <c r="BY83" s="10"/>
      <c r="BZ83" s="10"/>
    </row>
    <row r="84" spans="6:78" ht="12.75">
      <c r="F84" s="10"/>
      <c r="G84" s="10"/>
      <c r="H84" s="10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10"/>
      <c r="BS84" s="10"/>
      <c r="BT84" s="10"/>
      <c r="BU84" s="10"/>
      <c r="BV84" s="10"/>
      <c r="BW84" s="10"/>
      <c r="BX84" s="10"/>
      <c r="BY84" s="10"/>
      <c r="BZ84" s="10"/>
    </row>
    <row r="85" spans="6:78" ht="12.75">
      <c r="F85" s="10"/>
      <c r="G85" s="10"/>
      <c r="H85" s="10"/>
      <c r="I85" s="9"/>
      <c r="J85" s="9"/>
      <c r="K85" s="9"/>
      <c r="L85" s="9"/>
      <c r="M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10"/>
      <c r="BS85" s="10"/>
      <c r="BT85" s="10"/>
      <c r="BU85" s="10"/>
      <c r="BV85" s="10"/>
      <c r="BW85" s="10"/>
      <c r="BX85" s="10"/>
      <c r="BY85" s="10"/>
      <c r="BZ85" s="10"/>
    </row>
    <row r="86" spans="6:78" ht="12.75">
      <c r="F86" s="10"/>
      <c r="G86" s="10"/>
      <c r="H86" s="10"/>
      <c r="I86" s="9"/>
      <c r="J86" s="9"/>
      <c r="K86" s="9"/>
      <c r="L86" s="9"/>
      <c r="M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  <c r="AQ86" s="9"/>
      <c r="AR86" s="9"/>
      <c r="AS86" s="9"/>
      <c r="AT86" s="9"/>
      <c r="AU86" s="9"/>
      <c r="AV86" s="9"/>
      <c r="AW86" s="9"/>
      <c r="AX86" s="9"/>
      <c r="AY86" s="9"/>
      <c r="AZ86" s="9"/>
      <c r="BA86" s="9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10"/>
      <c r="BS86" s="10"/>
      <c r="BT86" s="10"/>
      <c r="BU86" s="10"/>
      <c r="BV86" s="10"/>
      <c r="BW86" s="10"/>
      <c r="BX86" s="10"/>
      <c r="BY86" s="10"/>
      <c r="BZ86" s="10"/>
    </row>
    <row r="87" spans="6:78" ht="12.75">
      <c r="F87" s="10"/>
      <c r="G87" s="10"/>
      <c r="H87" s="10"/>
      <c r="I87" s="9"/>
      <c r="J87" s="9"/>
      <c r="K87" s="9"/>
      <c r="L87" s="9"/>
      <c r="M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9"/>
      <c r="AS87" s="9"/>
      <c r="AT87" s="9"/>
      <c r="AU87" s="9"/>
      <c r="AV87" s="9"/>
      <c r="AW87" s="9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10"/>
      <c r="BS87" s="10"/>
      <c r="BT87" s="10"/>
      <c r="BU87" s="10"/>
      <c r="BV87" s="10"/>
      <c r="BW87" s="10"/>
      <c r="BX87" s="10"/>
      <c r="BY87" s="10"/>
      <c r="BZ87" s="10"/>
    </row>
    <row r="88" spans="6:78" ht="12.75">
      <c r="F88" s="10"/>
      <c r="G88" s="10"/>
      <c r="H88" s="10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9"/>
      <c r="AW88" s="9"/>
      <c r="AX88" s="9"/>
      <c r="AY88" s="9"/>
      <c r="AZ88" s="9"/>
      <c r="BA88" s="9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10"/>
      <c r="BS88" s="10"/>
      <c r="BT88" s="10"/>
      <c r="BU88" s="10"/>
      <c r="BV88" s="10"/>
      <c r="BW88" s="10"/>
      <c r="BX88" s="10"/>
      <c r="BY88" s="10"/>
      <c r="BZ88" s="10"/>
    </row>
    <row r="89" spans="6:78" ht="12.75">
      <c r="F89" s="10"/>
      <c r="G89" s="10"/>
      <c r="H89" s="10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  <c r="AQ89" s="9"/>
      <c r="AR89" s="9"/>
      <c r="AS89" s="9"/>
      <c r="AT89" s="9"/>
      <c r="AU89" s="9"/>
      <c r="AV89" s="9"/>
      <c r="AW89" s="9"/>
      <c r="AX89" s="9"/>
      <c r="AY89" s="9"/>
      <c r="AZ89" s="9"/>
      <c r="BA89" s="9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10"/>
      <c r="BS89" s="10"/>
      <c r="BT89" s="10"/>
      <c r="BU89" s="10"/>
      <c r="BV89" s="10"/>
      <c r="BW89" s="10"/>
      <c r="BX89" s="10"/>
      <c r="BY89" s="10"/>
      <c r="BZ89" s="10"/>
    </row>
    <row r="90" spans="6:78" ht="12.75">
      <c r="F90" s="10"/>
      <c r="G90" s="10"/>
      <c r="H90" s="10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10"/>
      <c r="BS90" s="10"/>
      <c r="BT90" s="10"/>
      <c r="BU90" s="10"/>
      <c r="BV90" s="10"/>
      <c r="BW90" s="10"/>
      <c r="BX90" s="10"/>
      <c r="BY90" s="10"/>
      <c r="BZ90" s="10"/>
    </row>
    <row r="91" spans="6:78" ht="12.75">
      <c r="F91" s="10"/>
      <c r="G91" s="10"/>
      <c r="H91" s="10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10"/>
      <c r="BS91" s="10"/>
      <c r="BT91" s="10"/>
      <c r="BU91" s="10"/>
      <c r="BV91" s="10"/>
      <c r="BW91" s="10"/>
      <c r="BX91" s="10"/>
      <c r="BY91" s="10"/>
      <c r="BZ91" s="10"/>
    </row>
    <row r="92" spans="6:78" ht="12.75">
      <c r="F92" s="10"/>
      <c r="G92" s="10"/>
      <c r="H92" s="10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10"/>
      <c r="BS92" s="10"/>
      <c r="BT92" s="10"/>
      <c r="BU92" s="10"/>
      <c r="BV92" s="10"/>
      <c r="BW92" s="10"/>
      <c r="BX92" s="10"/>
      <c r="BY92" s="10"/>
      <c r="BZ92" s="10"/>
    </row>
    <row r="93" spans="6:78" ht="12.75">
      <c r="F93" s="10"/>
      <c r="G93" s="10"/>
      <c r="H93" s="10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10"/>
      <c r="BS93" s="10"/>
      <c r="BT93" s="10"/>
      <c r="BU93" s="10"/>
      <c r="BV93" s="10"/>
      <c r="BW93" s="10"/>
      <c r="BX93" s="10"/>
      <c r="BY93" s="10"/>
      <c r="BZ93" s="10"/>
    </row>
    <row r="94" spans="6:78" ht="12.75">
      <c r="F94" s="10"/>
      <c r="G94" s="10"/>
      <c r="H94" s="10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10"/>
      <c r="BS94" s="10"/>
      <c r="BT94" s="10"/>
      <c r="BU94" s="10"/>
      <c r="BV94" s="10"/>
      <c r="BW94" s="10"/>
      <c r="BX94" s="10"/>
      <c r="BY94" s="10"/>
      <c r="BZ94" s="10"/>
    </row>
    <row r="95" spans="6:78" ht="12.75">
      <c r="F95" s="10"/>
      <c r="G95" s="10"/>
      <c r="H95" s="10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10"/>
      <c r="BS95" s="10"/>
      <c r="BT95" s="10"/>
      <c r="BU95" s="10"/>
      <c r="BV95" s="10"/>
      <c r="BW95" s="10"/>
      <c r="BX95" s="10"/>
      <c r="BY95" s="10"/>
      <c r="BZ95" s="10"/>
    </row>
    <row r="96" spans="6:78" ht="12.75">
      <c r="F96" s="10"/>
      <c r="G96" s="10"/>
      <c r="H96" s="10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10"/>
      <c r="BS96" s="10"/>
      <c r="BT96" s="10"/>
      <c r="BU96" s="10"/>
      <c r="BV96" s="10"/>
      <c r="BW96" s="10"/>
      <c r="BX96" s="10"/>
      <c r="BY96" s="10"/>
      <c r="BZ96" s="10"/>
    </row>
    <row r="97" spans="6:78" ht="12.75">
      <c r="F97" s="10"/>
      <c r="G97" s="10"/>
      <c r="H97" s="10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10"/>
      <c r="BS97" s="10"/>
      <c r="BT97" s="10"/>
      <c r="BU97" s="10"/>
      <c r="BV97" s="10"/>
      <c r="BW97" s="10"/>
      <c r="BX97" s="10"/>
      <c r="BY97" s="10"/>
      <c r="BZ97" s="10"/>
    </row>
    <row r="98" spans="6:78" ht="12.75">
      <c r="F98" s="10"/>
      <c r="G98" s="10"/>
      <c r="H98" s="10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10"/>
      <c r="BS98" s="10"/>
      <c r="BT98" s="10"/>
      <c r="BU98" s="10"/>
      <c r="BV98" s="10"/>
      <c r="BW98" s="10"/>
      <c r="BX98" s="10"/>
      <c r="BY98" s="10"/>
      <c r="BZ98" s="10"/>
    </row>
    <row r="99" spans="6:78" ht="12.75">
      <c r="F99" s="10"/>
      <c r="G99" s="10"/>
      <c r="H99" s="10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10"/>
      <c r="BS99" s="10"/>
      <c r="BT99" s="10"/>
      <c r="BU99" s="10"/>
      <c r="BV99" s="10"/>
      <c r="BW99" s="10"/>
      <c r="BX99" s="10"/>
      <c r="BY99" s="10"/>
      <c r="BZ99" s="10"/>
    </row>
    <row r="100" spans="6:78" ht="12.75">
      <c r="F100" s="10"/>
      <c r="G100" s="10"/>
      <c r="H100" s="10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10"/>
      <c r="BS100" s="10"/>
      <c r="BT100" s="10"/>
      <c r="BU100" s="10"/>
      <c r="BV100" s="10"/>
      <c r="BW100" s="10"/>
      <c r="BX100" s="10"/>
      <c r="BY100" s="10"/>
      <c r="BZ100" s="10"/>
    </row>
    <row r="101" spans="6:69" ht="12.75">
      <c r="F101" s="8"/>
      <c r="G101" s="8"/>
      <c r="H101" s="8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  <c r="BL101" s="5"/>
      <c r="BM101" s="5"/>
      <c r="BN101" s="5"/>
      <c r="BO101" s="5"/>
      <c r="BP101" s="5"/>
      <c r="BQ101" s="5"/>
    </row>
    <row r="102" spans="6:69" ht="12.75">
      <c r="F102" s="8"/>
      <c r="G102" s="8"/>
      <c r="H102" s="8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</row>
    <row r="103" spans="6:69" ht="12.75">
      <c r="F103" s="8"/>
      <c r="G103" s="8"/>
      <c r="H103" s="8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</row>
    <row r="104" spans="6:69" ht="12.75">
      <c r="F104" s="8"/>
      <c r="G104" s="8"/>
      <c r="H104" s="8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</row>
    <row r="105" spans="6:69" ht="12.75">
      <c r="F105" s="8"/>
      <c r="G105" s="8"/>
      <c r="H105" s="8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  <c r="BL105" s="5"/>
      <c r="BM105" s="5"/>
      <c r="BN105" s="5"/>
      <c r="BO105" s="5"/>
      <c r="BP105" s="5"/>
      <c r="BQ105" s="5"/>
    </row>
    <row r="106" spans="6:69" ht="12.75">
      <c r="F106" s="8"/>
      <c r="G106" s="8"/>
      <c r="H106" s="8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  <c r="BL106" s="5"/>
      <c r="BM106" s="5"/>
      <c r="BN106" s="5"/>
      <c r="BO106" s="5"/>
      <c r="BP106" s="5"/>
      <c r="BQ106" s="5"/>
    </row>
    <row r="107" spans="6:69" ht="12.75">
      <c r="F107" s="8"/>
      <c r="G107" s="8"/>
      <c r="H107" s="8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5"/>
      <c r="BB107" s="5"/>
      <c r="BC107" s="5"/>
      <c r="BD107" s="5"/>
      <c r="BE107" s="5"/>
      <c r="BF107" s="5"/>
      <c r="BG107" s="5"/>
      <c r="BH107" s="5"/>
      <c r="BI107" s="5"/>
      <c r="BJ107" s="5"/>
      <c r="BK107" s="5"/>
      <c r="BL107" s="5"/>
      <c r="BM107" s="5"/>
      <c r="BN107" s="5"/>
      <c r="BO107" s="5"/>
      <c r="BP107" s="5"/>
      <c r="BQ107" s="5"/>
    </row>
    <row r="108" spans="6:69" ht="12.75">
      <c r="F108" s="8"/>
      <c r="G108" s="8"/>
      <c r="H108" s="8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5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</row>
    <row r="109" spans="6:69" ht="12.75">
      <c r="F109" s="8"/>
      <c r="G109" s="8"/>
      <c r="H109" s="8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5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</row>
    <row r="110" spans="6:69" ht="12.75">
      <c r="F110" s="8"/>
      <c r="G110" s="8"/>
      <c r="H110" s="8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5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</row>
    <row r="111" spans="6:69" ht="12.75">
      <c r="F111" s="8"/>
      <c r="G111" s="8"/>
      <c r="H111" s="8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5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</row>
    <row r="112" spans="6:69" ht="12.75">
      <c r="F112" s="8"/>
      <c r="G112" s="8"/>
      <c r="H112" s="8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5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</row>
    <row r="113" spans="6:69" ht="12.75">
      <c r="F113" s="8"/>
      <c r="G113" s="8"/>
      <c r="H113" s="8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5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</row>
    <row r="114" spans="6:69" ht="12.75">
      <c r="F114" s="8"/>
      <c r="G114" s="8"/>
      <c r="H114" s="8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5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</row>
    <row r="115" spans="6:69" ht="12.75">
      <c r="F115" s="8"/>
      <c r="G115" s="8"/>
      <c r="H115" s="8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5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</row>
    <row r="116" spans="6:69" ht="12.75">
      <c r="F116" s="8"/>
      <c r="G116" s="8"/>
      <c r="H116" s="8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5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</row>
    <row r="117" spans="6:69" ht="12.75">
      <c r="F117" s="8"/>
      <c r="G117" s="8"/>
      <c r="H117" s="8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5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</row>
    <row r="118" spans="6:69" ht="12.75">
      <c r="F118" s="8"/>
      <c r="G118" s="8"/>
      <c r="H118" s="8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</row>
    <row r="119" spans="6:69" ht="12.75">
      <c r="F119" s="8"/>
      <c r="G119" s="8"/>
      <c r="H119" s="8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5"/>
      <c r="BB119" s="5"/>
      <c r="BC119" s="5"/>
      <c r="BD119" s="5"/>
      <c r="BE119" s="5"/>
      <c r="BF119" s="5"/>
      <c r="BG119" s="5"/>
      <c r="BH119" s="5"/>
      <c r="BI119" s="5"/>
      <c r="BJ119" s="5"/>
      <c r="BK119" s="5"/>
      <c r="BL119" s="5"/>
      <c r="BM119" s="5"/>
      <c r="BN119" s="5"/>
      <c r="BO119" s="5"/>
      <c r="BP119" s="5"/>
      <c r="BQ119" s="5"/>
    </row>
    <row r="120" spans="6:69" ht="12.75">
      <c r="F120" s="8"/>
      <c r="G120" s="8"/>
      <c r="H120" s="8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5"/>
      <c r="BB120" s="5"/>
      <c r="BC120" s="5"/>
      <c r="BD120" s="5"/>
      <c r="BE120" s="5"/>
      <c r="BF120" s="5"/>
      <c r="BG120" s="5"/>
      <c r="BH120" s="5"/>
      <c r="BI120" s="5"/>
      <c r="BJ120" s="5"/>
      <c r="BK120" s="5"/>
      <c r="BL120" s="5"/>
      <c r="BM120" s="5"/>
      <c r="BN120" s="5"/>
      <c r="BO120" s="5"/>
      <c r="BP120" s="5"/>
      <c r="BQ120" s="5"/>
    </row>
    <row r="121" spans="6:69" ht="12.75">
      <c r="F121" s="8"/>
      <c r="G121" s="8"/>
      <c r="H121" s="8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  <c r="BA121" s="5"/>
      <c r="BB121" s="5"/>
      <c r="BC121" s="5"/>
      <c r="BD121" s="5"/>
      <c r="BE121" s="5"/>
      <c r="BF121" s="5"/>
      <c r="BG121" s="5"/>
      <c r="BH121" s="5"/>
      <c r="BI121" s="5"/>
      <c r="BJ121" s="5"/>
      <c r="BK121" s="5"/>
      <c r="BL121" s="5"/>
      <c r="BM121" s="5"/>
      <c r="BN121" s="5"/>
      <c r="BO121" s="5"/>
      <c r="BP121" s="5"/>
      <c r="BQ121" s="5"/>
    </row>
    <row r="122" spans="6:69" ht="12.75">
      <c r="F122" s="8"/>
      <c r="G122" s="8"/>
      <c r="H122" s="8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  <c r="BA122" s="5"/>
      <c r="BB122" s="5"/>
      <c r="BC122" s="5"/>
      <c r="BD122" s="5"/>
      <c r="BE122" s="5"/>
      <c r="BF122" s="5"/>
      <c r="BG122" s="5"/>
      <c r="BH122" s="5"/>
      <c r="BI122" s="5"/>
      <c r="BJ122" s="5"/>
      <c r="BK122" s="5"/>
      <c r="BL122" s="5"/>
      <c r="BM122" s="5"/>
      <c r="BN122" s="5"/>
      <c r="BO122" s="5"/>
      <c r="BP122" s="5"/>
      <c r="BQ122" s="5"/>
    </row>
    <row r="123" spans="6:69" ht="12.75">
      <c r="F123" s="8"/>
      <c r="G123" s="8"/>
      <c r="H123" s="8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  <c r="AT123" s="7"/>
      <c r="AU123" s="7"/>
      <c r="AV123" s="7"/>
      <c r="AW123" s="7"/>
      <c r="AX123" s="7"/>
      <c r="AY123" s="7"/>
      <c r="AZ123" s="7"/>
      <c r="BA123" s="5"/>
      <c r="BB123" s="5"/>
      <c r="BC123" s="5"/>
      <c r="BD123" s="5"/>
      <c r="BE123" s="5"/>
      <c r="BF123" s="5"/>
      <c r="BG123" s="5"/>
      <c r="BH123" s="5"/>
      <c r="BI123" s="5"/>
      <c r="BJ123" s="5"/>
      <c r="BK123" s="5"/>
      <c r="BL123" s="5"/>
      <c r="BM123" s="5"/>
      <c r="BN123" s="5"/>
      <c r="BO123" s="5"/>
      <c r="BP123" s="5"/>
      <c r="BQ123" s="5"/>
    </row>
    <row r="124" spans="6:69" ht="12.75">
      <c r="F124" s="8"/>
      <c r="G124" s="8"/>
      <c r="H124" s="8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  <c r="AT124" s="7"/>
      <c r="AU124" s="7"/>
      <c r="AV124" s="7"/>
      <c r="AW124" s="7"/>
      <c r="AX124" s="7"/>
      <c r="AY124" s="7"/>
      <c r="AZ124" s="7"/>
      <c r="BA124" s="5"/>
      <c r="BB124" s="5"/>
      <c r="BC124" s="5"/>
      <c r="BD124" s="5"/>
      <c r="BE124" s="5"/>
      <c r="BF124" s="5"/>
      <c r="BG124" s="5"/>
      <c r="BH124" s="5"/>
      <c r="BI124" s="5"/>
      <c r="BJ124" s="5"/>
      <c r="BK124" s="5"/>
      <c r="BL124" s="5"/>
      <c r="BM124" s="5"/>
      <c r="BN124" s="5"/>
      <c r="BO124" s="5"/>
      <c r="BP124" s="5"/>
      <c r="BQ124" s="5"/>
    </row>
    <row r="125" spans="6:69" ht="12.75">
      <c r="F125" s="8"/>
      <c r="G125" s="8"/>
      <c r="H125" s="8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  <c r="AT125" s="7"/>
      <c r="AU125" s="7"/>
      <c r="AV125" s="7"/>
      <c r="AW125" s="7"/>
      <c r="AX125" s="7"/>
      <c r="AY125" s="7"/>
      <c r="AZ125" s="7"/>
      <c r="BA125" s="5"/>
      <c r="BB125" s="5"/>
      <c r="BC125" s="5"/>
      <c r="BD125" s="5"/>
      <c r="BE125" s="5"/>
      <c r="BF125" s="5"/>
      <c r="BG125" s="5"/>
      <c r="BH125" s="5"/>
      <c r="BI125" s="5"/>
      <c r="BJ125" s="5"/>
      <c r="BK125" s="5"/>
      <c r="BL125" s="5"/>
      <c r="BM125" s="5"/>
      <c r="BN125" s="5"/>
      <c r="BO125" s="5"/>
      <c r="BP125" s="5"/>
      <c r="BQ125" s="5"/>
    </row>
    <row r="126" spans="6:69" ht="12.75">
      <c r="F126" s="8"/>
      <c r="G126" s="8"/>
      <c r="H126" s="8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  <c r="AT126" s="7"/>
      <c r="AU126" s="7"/>
      <c r="AV126" s="7"/>
      <c r="AW126" s="7"/>
      <c r="AX126" s="7"/>
      <c r="AY126" s="7"/>
      <c r="AZ126" s="7"/>
      <c r="BA126" s="5"/>
      <c r="BB126" s="5"/>
      <c r="BC126" s="5"/>
      <c r="BD126" s="5"/>
      <c r="BE126" s="5"/>
      <c r="BF126" s="5"/>
      <c r="BG126" s="5"/>
      <c r="BH126" s="5"/>
      <c r="BI126" s="5"/>
      <c r="BJ126" s="5"/>
      <c r="BK126" s="5"/>
      <c r="BL126" s="5"/>
      <c r="BM126" s="5"/>
      <c r="BN126" s="5"/>
      <c r="BO126" s="5"/>
      <c r="BP126" s="5"/>
      <c r="BQ126" s="5"/>
    </row>
    <row r="127" spans="6:69" ht="12.75">
      <c r="F127" s="8"/>
      <c r="G127" s="8"/>
      <c r="H127" s="8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  <c r="AT127" s="7"/>
      <c r="AU127" s="7"/>
      <c r="AV127" s="7"/>
      <c r="AW127" s="7"/>
      <c r="AX127" s="7"/>
      <c r="AY127" s="7"/>
      <c r="AZ127" s="7"/>
      <c r="BA127" s="5"/>
      <c r="BB127" s="5"/>
      <c r="BC127" s="5"/>
      <c r="BD127" s="5"/>
      <c r="BE127" s="5"/>
      <c r="BF127" s="5"/>
      <c r="BG127" s="5"/>
      <c r="BH127" s="5"/>
      <c r="BI127" s="5"/>
      <c r="BJ127" s="5"/>
      <c r="BK127" s="5"/>
      <c r="BL127" s="5"/>
      <c r="BM127" s="5"/>
      <c r="BN127" s="5"/>
      <c r="BO127" s="5"/>
      <c r="BP127" s="5"/>
      <c r="BQ127" s="5"/>
    </row>
    <row r="128" spans="6:69" ht="12.75">
      <c r="F128" s="8"/>
      <c r="G128" s="8"/>
      <c r="H128" s="8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  <c r="AT128" s="7"/>
      <c r="AU128" s="7"/>
      <c r="AV128" s="7"/>
      <c r="AW128" s="7"/>
      <c r="AX128" s="7"/>
      <c r="AY128" s="7"/>
      <c r="AZ128" s="7"/>
      <c r="BA128" s="5"/>
      <c r="BB128" s="5"/>
      <c r="BC128" s="5"/>
      <c r="BD128" s="5"/>
      <c r="BE128" s="5"/>
      <c r="BF128" s="5"/>
      <c r="BG128" s="5"/>
      <c r="BH128" s="5"/>
      <c r="BI128" s="5"/>
      <c r="BJ128" s="5"/>
      <c r="BK128" s="5"/>
      <c r="BL128" s="5"/>
      <c r="BM128" s="5"/>
      <c r="BN128" s="5"/>
      <c r="BO128" s="5"/>
      <c r="BP128" s="5"/>
      <c r="BQ128" s="5"/>
    </row>
    <row r="129" spans="6:69" ht="12.75">
      <c r="F129" s="8"/>
      <c r="G129" s="8"/>
      <c r="H129" s="8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  <c r="AT129" s="7"/>
      <c r="AU129" s="7"/>
      <c r="AV129" s="7"/>
      <c r="AW129" s="7"/>
      <c r="AX129" s="7"/>
      <c r="AY129" s="7"/>
      <c r="AZ129" s="7"/>
      <c r="BA129" s="5"/>
      <c r="BB129" s="5"/>
      <c r="BC129" s="5"/>
      <c r="BD129" s="5"/>
      <c r="BE129" s="5"/>
      <c r="BF129" s="5"/>
      <c r="BG129" s="5"/>
      <c r="BH129" s="5"/>
      <c r="BI129" s="5"/>
      <c r="BJ129" s="5"/>
      <c r="BK129" s="5"/>
      <c r="BL129" s="5"/>
      <c r="BM129" s="5"/>
      <c r="BN129" s="5"/>
      <c r="BO129" s="5"/>
      <c r="BP129" s="5"/>
      <c r="BQ129" s="5"/>
    </row>
    <row r="130" spans="6:69" ht="12.75">
      <c r="F130" s="8"/>
      <c r="G130" s="8"/>
      <c r="H130" s="8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  <c r="AT130" s="7"/>
      <c r="AU130" s="7"/>
      <c r="AV130" s="7"/>
      <c r="AW130" s="7"/>
      <c r="AX130" s="7"/>
      <c r="AY130" s="7"/>
      <c r="AZ130" s="7"/>
      <c r="BA130" s="5"/>
      <c r="BB130" s="5"/>
      <c r="BC130" s="5"/>
      <c r="BD130" s="5"/>
      <c r="BE130" s="5"/>
      <c r="BF130" s="5"/>
      <c r="BG130" s="5"/>
      <c r="BH130" s="5"/>
      <c r="BI130" s="5"/>
      <c r="BJ130" s="5"/>
      <c r="BK130" s="5"/>
      <c r="BL130" s="5"/>
      <c r="BM130" s="5"/>
      <c r="BN130" s="5"/>
      <c r="BO130" s="5"/>
      <c r="BP130" s="5"/>
      <c r="BQ130" s="5"/>
    </row>
    <row r="131" spans="6:69" ht="12.75">
      <c r="F131" s="8"/>
      <c r="G131" s="8"/>
      <c r="H131" s="8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  <c r="AT131" s="7"/>
      <c r="AU131" s="7"/>
      <c r="AV131" s="7"/>
      <c r="AW131" s="7"/>
      <c r="AX131" s="7"/>
      <c r="AY131" s="7"/>
      <c r="AZ131" s="7"/>
      <c r="BA131" s="5"/>
      <c r="BB131" s="5"/>
      <c r="BC131" s="5"/>
      <c r="BD131" s="5"/>
      <c r="BE131" s="5"/>
      <c r="BF131" s="5"/>
      <c r="BG131" s="5"/>
      <c r="BH131" s="5"/>
      <c r="BI131" s="5"/>
      <c r="BJ131" s="5"/>
      <c r="BK131" s="5"/>
      <c r="BL131" s="5"/>
      <c r="BM131" s="5"/>
      <c r="BN131" s="5"/>
      <c r="BO131" s="5"/>
      <c r="BP131" s="5"/>
      <c r="BQ131" s="5"/>
    </row>
    <row r="132" spans="6:69" ht="12.75">
      <c r="F132" s="8"/>
      <c r="G132" s="8"/>
      <c r="H132" s="8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  <c r="AT132" s="7"/>
      <c r="AU132" s="7"/>
      <c r="AV132" s="7"/>
      <c r="AW132" s="7"/>
      <c r="AX132" s="7"/>
      <c r="AY132" s="7"/>
      <c r="AZ132" s="7"/>
      <c r="BA132" s="5"/>
      <c r="BB132" s="5"/>
      <c r="BC132" s="5"/>
      <c r="BD132" s="5"/>
      <c r="BE132" s="5"/>
      <c r="BF132" s="5"/>
      <c r="BG132" s="5"/>
      <c r="BH132" s="5"/>
      <c r="BI132" s="5"/>
      <c r="BJ132" s="5"/>
      <c r="BK132" s="5"/>
      <c r="BL132" s="5"/>
      <c r="BM132" s="5"/>
      <c r="BN132" s="5"/>
      <c r="BO132" s="5"/>
      <c r="BP132" s="5"/>
      <c r="BQ132" s="5"/>
    </row>
    <row r="133" spans="6:69" ht="12.75">
      <c r="F133" s="8"/>
      <c r="G133" s="8"/>
      <c r="H133" s="8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  <c r="AT133" s="7"/>
      <c r="AU133" s="7"/>
      <c r="AV133" s="7"/>
      <c r="AW133" s="7"/>
      <c r="AX133" s="7"/>
      <c r="AY133" s="7"/>
      <c r="AZ133" s="7"/>
      <c r="BA133" s="5"/>
      <c r="BB133" s="5"/>
      <c r="BC133" s="5"/>
      <c r="BD133" s="5"/>
      <c r="BE133" s="5"/>
      <c r="BF133" s="5"/>
      <c r="BG133" s="5"/>
      <c r="BH133" s="5"/>
      <c r="BI133" s="5"/>
      <c r="BJ133" s="5"/>
      <c r="BK133" s="5"/>
      <c r="BL133" s="5"/>
      <c r="BM133" s="5"/>
      <c r="BN133" s="5"/>
      <c r="BO133" s="5"/>
      <c r="BP133" s="5"/>
      <c r="BQ133" s="5"/>
    </row>
    <row r="134" spans="6:69" ht="12.75">
      <c r="F134" s="8"/>
      <c r="G134" s="8"/>
      <c r="H134" s="8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  <c r="AT134" s="7"/>
      <c r="AU134" s="7"/>
      <c r="AV134" s="7"/>
      <c r="AW134" s="7"/>
      <c r="AX134" s="7"/>
      <c r="AY134" s="7"/>
      <c r="AZ134" s="7"/>
      <c r="BA134" s="5"/>
      <c r="BB134" s="5"/>
      <c r="BC134" s="5"/>
      <c r="BD134" s="5"/>
      <c r="BE134" s="5"/>
      <c r="BF134" s="5"/>
      <c r="BG134" s="5"/>
      <c r="BH134" s="5"/>
      <c r="BI134" s="5"/>
      <c r="BJ134" s="5"/>
      <c r="BK134" s="5"/>
      <c r="BL134" s="5"/>
      <c r="BM134" s="5"/>
      <c r="BN134" s="5"/>
      <c r="BO134" s="5"/>
      <c r="BP134" s="5"/>
      <c r="BQ134" s="5"/>
    </row>
    <row r="135" spans="6:69" ht="12.75">
      <c r="F135" s="8"/>
      <c r="G135" s="8"/>
      <c r="H135" s="8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  <c r="AT135" s="7"/>
      <c r="AU135" s="7"/>
      <c r="AV135" s="7"/>
      <c r="AW135" s="7"/>
      <c r="AX135" s="7"/>
      <c r="AY135" s="7"/>
      <c r="AZ135" s="7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</row>
    <row r="136" spans="6:69" ht="12.75">
      <c r="F136" s="8"/>
      <c r="G136" s="8"/>
      <c r="H136" s="8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  <c r="AT136" s="7"/>
      <c r="AU136" s="7"/>
      <c r="AV136" s="7"/>
      <c r="AW136" s="7"/>
      <c r="AX136" s="7"/>
      <c r="AY136" s="7"/>
      <c r="AZ136" s="7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</row>
    <row r="137" spans="6:69" ht="12.75">
      <c r="F137" s="8"/>
      <c r="G137" s="8"/>
      <c r="H137" s="8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  <c r="AT137" s="7"/>
      <c r="AU137" s="7"/>
      <c r="AV137" s="7"/>
      <c r="AW137" s="7"/>
      <c r="AX137" s="7"/>
      <c r="AY137" s="7"/>
      <c r="AZ137" s="7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</row>
    <row r="138" spans="6:69" ht="12.75">
      <c r="F138" s="8"/>
      <c r="G138" s="8"/>
      <c r="H138" s="8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  <c r="AT138" s="7"/>
      <c r="AU138" s="7"/>
      <c r="AV138" s="7"/>
      <c r="AW138" s="7"/>
      <c r="AX138" s="7"/>
      <c r="AY138" s="7"/>
      <c r="AZ138" s="7"/>
      <c r="BA138" s="5"/>
      <c r="BB138" s="5"/>
      <c r="BC138" s="5"/>
      <c r="BD138" s="5"/>
      <c r="BE138" s="5"/>
      <c r="BF138" s="5"/>
      <c r="BG138" s="5"/>
      <c r="BH138" s="5"/>
      <c r="BI138" s="5"/>
      <c r="BJ138" s="5"/>
      <c r="BK138" s="5"/>
      <c r="BL138" s="5"/>
      <c r="BM138" s="5"/>
      <c r="BN138" s="5"/>
      <c r="BO138" s="5"/>
      <c r="BP138" s="5"/>
      <c r="BQ138" s="5"/>
    </row>
    <row r="139" spans="6:69" ht="12.75">
      <c r="F139" s="8"/>
      <c r="G139" s="8"/>
      <c r="H139" s="8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  <c r="AT139" s="7"/>
      <c r="AU139" s="7"/>
      <c r="AV139" s="7"/>
      <c r="AW139" s="7"/>
      <c r="AX139" s="7"/>
      <c r="AY139" s="7"/>
      <c r="AZ139" s="7"/>
      <c r="BA139" s="5"/>
      <c r="BB139" s="5"/>
      <c r="BC139" s="5"/>
      <c r="BD139" s="5"/>
      <c r="BE139" s="5"/>
      <c r="BF139" s="5"/>
      <c r="BG139" s="5"/>
      <c r="BH139" s="5"/>
      <c r="BI139" s="5"/>
      <c r="BJ139" s="5"/>
      <c r="BK139" s="5"/>
      <c r="BL139" s="5"/>
      <c r="BM139" s="5"/>
      <c r="BN139" s="5"/>
      <c r="BO139" s="5"/>
      <c r="BP139" s="5"/>
      <c r="BQ139" s="5"/>
    </row>
    <row r="140" spans="6:69" ht="12.75">
      <c r="F140" s="8"/>
      <c r="G140" s="8"/>
      <c r="H140" s="8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  <c r="AT140" s="7"/>
      <c r="AU140" s="7"/>
      <c r="AV140" s="7"/>
      <c r="AW140" s="7"/>
      <c r="AX140" s="7"/>
      <c r="AY140" s="7"/>
      <c r="AZ140" s="7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5"/>
      <c r="BL140" s="5"/>
      <c r="BM140" s="5"/>
      <c r="BN140" s="5"/>
      <c r="BO140" s="5"/>
      <c r="BP140" s="5"/>
      <c r="BQ140" s="5"/>
    </row>
    <row r="141" spans="6:69" ht="12.75">
      <c r="F141" s="8"/>
      <c r="G141" s="8"/>
      <c r="H141" s="8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  <c r="AT141" s="7"/>
      <c r="AU141" s="7"/>
      <c r="AV141" s="7"/>
      <c r="AW141" s="7"/>
      <c r="AX141" s="7"/>
      <c r="AY141" s="7"/>
      <c r="AZ141" s="7"/>
      <c r="BA141" s="5"/>
      <c r="BB141" s="5"/>
      <c r="BC141" s="5"/>
      <c r="BD141" s="5"/>
      <c r="BE141" s="5"/>
      <c r="BF141" s="5"/>
      <c r="BG141" s="5"/>
      <c r="BH141" s="5"/>
      <c r="BI141" s="5"/>
      <c r="BJ141" s="5"/>
      <c r="BK141" s="5"/>
      <c r="BL141" s="5"/>
      <c r="BM141" s="5"/>
      <c r="BN141" s="5"/>
      <c r="BO141" s="5"/>
      <c r="BP141" s="5"/>
      <c r="BQ141" s="5"/>
    </row>
    <row r="142" spans="6:69" ht="12.75">
      <c r="F142" s="8"/>
      <c r="G142" s="8"/>
      <c r="H142" s="8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  <c r="AT142" s="7"/>
      <c r="AU142" s="7"/>
      <c r="AV142" s="7"/>
      <c r="AW142" s="7"/>
      <c r="AX142" s="7"/>
      <c r="AY142" s="7"/>
      <c r="AZ142" s="7"/>
      <c r="BA142" s="5"/>
      <c r="BB142" s="5"/>
      <c r="BC142" s="5"/>
      <c r="BD142" s="5"/>
      <c r="BE142" s="5"/>
      <c r="BF142" s="5"/>
      <c r="BG142" s="5"/>
      <c r="BH142" s="5"/>
      <c r="BI142" s="5"/>
      <c r="BJ142" s="5"/>
      <c r="BK142" s="5"/>
      <c r="BL142" s="5"/>
      <c r="BM142" s="5"/>
      <c r="BN142" s="5"/>
      <c r="BO142" s="5"/>
      <c r="BP142" s="5"/>
      <c r="BQ142" s="5"/>
    </row>
    <row r="143" spans="6:69" ht="12.75">
      <c r="F143" s="8"/>
      <c r="G143" s="8"/>
      <c r="H143" s="8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  <c r="AT143" s="7"/>
      <c r="AU143" s="7"/>
      <c r="AV143" s="7"/>
      <c r="AW143" s="7"/>
      <c r="AX143" s="7"/>
      <c r="AY143" s="7"/>
      <c r="AZ143" s="7"/>
      <c r="BA143" s="5"/>
      <c r="BB143" s="5"/>
      <c r="BC143" s="5"/>
      <c r="BD143" s="5"/>
      <c r="BE143" s="5"/>
      <c r="BF143" s="5"/>
      <c r="BG143" s="5"/>
      <c r="BH143" s="5"/>
      <c r="BI143" s="5"/>
      <c r="BJ143" s="5"/>
      <c r="BK143" s="5"/>
      <c r="BL143" s="5"/>
      <c r="BM143" s="5"/>
      <c r="BN143" s="5"/>
      <c r="BO143" s="5"/>
      <c r="BP143" s="5"/>
      <c r="BQ143" s="5"/>
    </row>
    <row r="144" spans="6:69" ht="12.75">
      <c r="F144" s="8"/>
      <c r="G144" s="8"/>
      <c r="H144" s="8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  <c r="AT144" s="7"/>
      <c r="AU144" s="7"/>
      <c r="AV144" s="7"/>
      <c r="AW144" s="7"/>
      <c r="AX144" s="7"/>
      <c r="AY144" s="7"/>
      <c r="AZ144" s="7"/>
      <c r="BA144" s="5"/>
      <c r="BB144" s="5"/>
      <c r="BC144" s="5"/>
      <c r="BD144" s="5"/>
      <c r="BE144" s="5"/>
      <c r="BF144" s="5"/>
      <c r="BG144" s="5"/>
      <c r="BH144" s="5"/>
      <c r="BI144" s="5"/>
      <c r="BJ144" s="5"/>
      <c r="BK144" s="5"/>
      <c r="BL144" s="5"/>
      <c r="BM144" s="5"/>
      <c r="BN144" s="5"/>
      <c r="BO144" s="5"/>
      <c r="BP144" s="5"/>
      <c r="BQ144" s="5"/>
    </row>
    <row r="145" spans="6:69" ht="12.75">
      <c r="F145" s="8"/>
      <c r="G145" s="8"/>
      <c r="H145" s="8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  <c r="AT145" s="7"/>
      <c r="AU145" s="7"/>
      <c r="AV145" s="7"/>
      <c r="AW145" s="7"/>
      <c r="AX145" s="7"/>
      <c r="AY145" s="7"/>
      <c r="AZ145" s="7"/>
      <c r="BA145" s="5"/>
      <c r="BB145" s="5"/>
      <c r="BC145" s="5"/>
      <c r="BD145" s="5"/>
      <c r="BE145" s="5"/>
      <c r="BF145" s="5"/>
      <c r="BG145" s="5"/>
      <c r="BH145" s="5"/>
      <c r="BI145" s="5"/>
      <c r="BJ145" s="5"/>
      <c r="BK145" s="5"/>
      <c r="BL145" s="5"/>
      <c r="BM145" s="5"/>
      <c r="BN145" s="5"/>
      <c r="BO145" s="5"/>
      <c r="BP145" s="5"/>
      <c r="BQ145" s="5"/>
    </row>
    <row r="146" spans="6:69" ht="12.75">
      <c r="F146" s="8"/>
      <c r="G146" s="8"/>
      <c r="H146" s="8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  <c r="AL146" s="7"/>
      <c r="AM146" s="7"/>
      <c r="AN146" s="7"/>
      <c r="AO146" s="7"/>
      <c r="AP146" s="7"/>
      <c r="AQ146" s="7"/>
      <c r="AR146" s="7"/>
      <c r="AS146" s="7"/>
      <c r="AT146" s="7"/>
      <c r="AU146" s="7"/>
      <c r="AV146" s="7"/>
      <c r="AW146" s="7"/>
      <c r="AX146" s="7"/>
      <c r="AY146" s="7"/>
      <c r="AZ146" s="7"/>
      <c r="BA146" s="5"/>
      <c r="BB146" s="5"/>
      <c r="BC146" s="5"/>
      <c r="BD146" s="5"/>
      <c r="BE146" s="5"/>
      <c r="BF146" s="5"/>
      <c r="BG146" s="5"/>
      <c r="BH146" s="5"/>
      <c r="BI146" s="5"/>
      <c r="BJ146" s="5"/>
      <c r="BK146" s="5"/>
      <c r="BL146" s="5"/>
      <c r="BM146" s="5"/>
      <c r="BN146" s="5"/>
      <c r="BO146" s="5"/>
      <c r="BP146" s="5"/>
      <c r="BQ146" s="5"/>
    </row>
    <row r="147" spans="6:69" ht="12.75">
      <c r="F147" s="8"/>
      <c r="G147" s="8"/>
      <c r="H147" s="8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  <c r="AL147" s="7"/>
      <c r="AM147" s="7"/>
      <c r="AN147" s="7"/>
      <c r="AO147" s="7"/>
      <c r="AP147" s="7"/>
      <c r="AQ147" s="7"/>
      <c r="AR147" s="7"/>
      <c r="AS147" s="7"/>
      <c r="AT147" s="7"/>
      <c r="AU147" s="7"/>
      <c r="AV147" s="7"/>
      <c r="AW147" s="7"/>
      <c r="AX147" s="7"/>
      <c r="AY147" s="7"/>
      <c r="AZ147" s="7"/>
      <c r="BA147" s="5"/>
      <c r="BB147" s="5"/>
      <c r="BC147" s="5"/>
      <c r="BD147" s="5"/>
      <c r="BE147" s="5"/>
      <c r="BF147" s="5"/>
      <c r="BG147" s="5"/>
      <c r="BH147" s="5"/>
      <c r="BI147" s="5"/>
      <c r="BJ147" s="5"/>
      <c r="BK147" s="5"/>
      <c r="BL147" s="5"/>
      <c r="BM147" s="5"/>
      <c r="BN147" s="5"/>
      <c r="BO147" s="5"/>
      <c r="BP147" s="5"/>
      <c r="BQ147" s="5"/>
    </row>
    <row r="148" spans="6:69" ht="12.75">
      <c r="F148" s="8"/>
      <c r="G148" s="8"/>
      <c r="H148" s="8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  <c r="AL148" s="7"/>
      <c r="AM148" s="7"/>
      <c r="AN148" s="7"/>
      <c r="AO148" s="7"/>
      <c r="AP148" s="7"/>
      <c r="AQ148" s="7"/>
      <c r="AR148" s="7"/>
      <c r="AS148" s="7"/>
      <c r="AT148" s="7"/>
      <c r="AU148" s="7"/>
      <c r="AV148" s="7"/>
      <c r="AW148" s="7"/>
      <c r="AX148" s="7"/>
      <c r="AY148" s="7"/>
      <c r="AZ148" s="7"/>
      <c r="BA148" s="5"/>
      <c r="BB148" s="5"/>
      <c r="BC148" s="5"/>
      <c r="BD148" s="5"/>
      <c r="BE148" s="5"/>
      <c r="BF148" s="5"/>
      <c r="BG148" s="5"/>
      <c r="BH148" s="5"/>
      <c r="BI148" s="5"/>
      <c r="BJ148" s="5"/>
      <c r="BK148" s="5"/>
      <c r="BL148" s="5"/>
      <c r="BM148" s="5"/>
      <c r="BN148" s="5"/>
      <c r="BO148" s="5"/>
      <c r="BP148" s="5"/>
      <c r="BQ148" s="5"/>
    </row>
    <row r="149" spans="6:69" ht="12.75">
      <c r="F149" s="8"/>
      <c r="G149" s="8"/>
      <c r="H149" s="8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  <c r="AL149" s="7"/>
      <c r="AM149" s="7"/>
      <c r="AN149" s="7"/>
      <c r="AO149" s="7"/>
      <c r="AP149" s="7"/>
      <c r="AQ149" s="7"/>
      <c r="AR149" s="7"/>
      <c r="AS149" s="7"/>
      <c r="AT149" s="7"/>
      <c r="AU149" s="7"/>
      <c r="AV149" s="7"/>
      <c r="AW149" s="7"/>
      <c r="AX149" s="7"/>
      <c r="AY149" s="7"/>
      <c r="AZ149" s="7"/>
      <c r="BA149" s="5"/>
      <c r="BB149" s="5"/>
      <c r="BC149" s="5"/>
      <c r="BD149" s="5"/>
      <c r="BE149" s="5"/>
      <c r="BF149" s="5"/>
      <c r="BG149" s="5"/>
      <c r="BH149" s="5"/>
      <c r="BI149" s="5"/>
      <c r="BJ149" s="5"/>
      <c r="BK149" s="5"/>
      <c r="BL149" s="5"/>
      <c r="BM149" s="5"/>
      <c r="BN149" s="5"/>
      <c r="BO149" s="5"/>
      <c r="BP149" s="5"/>
      <c r="BQ149" s="5"/>
    </row>
    <row r="150" spans="6:69" ht="12.75">
      <c r="F150" s="8"/>
      <c r="G150" s="8"/>
      <c r="H150" s="8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  <c r="AL150" s="7"/>
      <c r="AM150" s="7"/>
      <c r="AN150" s="7"/>
      <c r="AO150" s="7"/>
      <c r="AP150" s="7"/>
      <c r="AQ150" s="7"/>
      <c r="AR150" s="7"/>
      <c r="AS150" s="7"/>
      <c r="AT150" s="7"/>
      <c r="AU150" s="7"/>
      <c r="AV150" s="7"/>
      <c r="AW150" s="7"/>
      <c r="AX150" s="7"/>
      <c r="AY150" s="7"/>
      <c r="AZ150" s="7"/>
      <c r="BA150" s="5"/>
      <c r="BB150" s="5"/>
      <c r="BC150" s="5"/>
      <c r="BD150" s="5"/>
      <c r="BE150" s="5"/>
      <c r="BF150" s="5"/>
      <c r="BG150" s="5"/>
      <c r="BH150" s="5"/>
      <c r="BI150" s="5"/>
      <c r="BJ150" s="5"/>
      <c r="BK150" s="5"/>
      <c r="BL150" s="5"/>
      <c r="BM150" s="5"/>
      <c r="BN150" s="5"/>
      <c r="BO150" s="5"/>
      <c r="BP150" s="5"/>
      <c r="BQ150" s="5"/>
    </row>
    <row r="151" spans="9:69" ht="12.75"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5"/>
      <c r="BJ151" s="5"/>
      <c r="BK151" s="5"/>
      <c r="BL151" s="5"/>
      <c r="BM151" s="5"/>
      <c r="BN151" s="5"/>
      <c r="BO151" s="5"/>
      <c r="BP151" s="5"/>
      <c r="BQ151" s="5"/>
    </row>
    <row r="152" spans="9:69" ht="12.75"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  <c r="BB152" s="5"/>
      <c r="BC152" s="5"/>
      <c r="BD152" s="5"/>
      <c r="BE152" s="5"/>
      <c r="BF152" s="5"/>
      <c r="BG152" s="5"/>
      <c r="BH152" s="5"/>
      <c r="BI152" s="5"/>
      <c r="BJ152" s="5"/>
      <c r="BK152" s="5"/>
      <c r="BL152" s="5"/>
      <c r="BM152" s="5"/>
      <c r="BN152" s="5"/>
      <c r="BO152" s="5"/>
      <c r="BP152" s="5"/>
      <c r="BQ152" s="5"/>
    </row>
    <row r="153" spans="9:69" ht="12.75"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  <c r="BB153" s="5"/>
      <c r="BC153" s="5"/>
      <c r="BD153" s="5"/>
      <c r="BE153" s="5"/>
      <c r="BF153" s="5"/>
      <c r="BG153" s="5"/>
      <c r="BH153" s="5"/>
      <c r="BI153" s="5"/>
      <c r="BJ153" s="5"/>
      <c r="BK153" s="5"/>
      <c r="BL153" s="5"/>
      <c r="BM153" s="5"/>
      <c r="BN153" s="5"/>
      <c r="BO153" s="5"/>
      <c r="BP153" s="5"/>
      <c r="BQ153" s="5"/>
    </row>
    <row r="154" spans="9:69" ht="12.75"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  <c r="BB154" s="5"/>
      <c r="BC154" s="5"/>
      <c r="BD154" s="5"/>
      <c r="BE154" s="5"/>
      <c r="BF154" s="5"/>
      <c r="BG154" s="5"/>
      <c r="BH154" s="5"/>
      <c r="BI154" s="5"/>
      <c r="BJ154" s="5"/>
      <c r="BK154" s="5"/>
      <c r="BL154" s="5"/>
      <c r="BM154" s="5"/>
      <c r="BN154" s="5"/>
      <c r="BO154" s="5"/>
      <c r="BP154" s="5"/>
      <c r="BQ154" s="5"/>
    </row>
    <row r="155" spans="9:69" ht="12.75"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  <c r="BB155" s="5"/>
      <c r="BC155" s="5"/>
      <c r="BD155" s="5"/>
      <c r="BE155" s="5"/>
      <c r="BF155" s="5"/>
      <c r="BG155" s="5"/>
      <c r="BH155" s="5"/>
      <c r="BI155" s="5"/>
      <c r="BJ155" s="5"/>
      <c r="BK155" s="5"/>
      <c r="BL155" s="5"/>
      <c r="BM155" s="5"/>
      <c r="BN155" s="5"/>
      <c r="BO155" s="5"/>
      <c r="BP155" s="5"/>
      <c r="BQ155" s="5"/>
    </row>
    <row r="156" spans="9:69" ht="12.75"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  <c r="BB156" s="5"/>
      <c r="BC156" s="5"/>
      <c r="BD156" s="5"/>
      <c r="BE156" s="5"/>
      <c r="BF156" s="5"/>
      <c r="BG156" s="5"/>
      <c r="BH156" s="5"/>
      <c r="BI156" s="5"/>
      <c r="BJ156" s="5"/>
      <c r="BK156" s="5"/>
      <c r="BL156" s="5"/>
      <c r="BM156" s="5"/>
      <c r="BN156" s="5"/>
      <c r="BO156" s="5"/>
      <c r="BP156" s="5"/>
      <c r="BQ156" s="5"/>
    </row>
    <row r="157" spans="9:69" ht="12.75"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  <c r="BB157" s="5"/>
      <c r="BC157" s="5"/>
      <c r="BD157" s="5"/>
      <c r="BE157" s="5"/>
      <c r="BF157" s="5"/>
      <c r="BG157" s="5"/>
      <c r="BH157" s="5"/>
      <c r="BI157" s="5"/>
      <c r="BJ157" s="5"/>
      <c r="BK157" s="5"/>
      <c r="BL157" s="5"/>
      <c r="BM157" s="5"/>
      <c r="BN157" s="5"/>
      <c r="BO157" s="5"/>
      <c r="BP157" s="5"/>
      <c r="BQ157" s="5"/>
    </row>
    <row r="158" spans="9:69" ht="12.75"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  <c r="BB158" s="5"/>
      <c r="BC158" s="5"/>
      <c r="BD158" s="5"/>
      <c r="BE158" s="5"/>
      <c r="BF158" s="5"/>
      <c r="BG158" s="5"/>
      <c r="BH158" s="5"/>
      <c r="BI158" s="5"/>
      <c r="BJ158" s="5"/>
      <c r="BK158" s="5"/>
      <c r="BL158" s="5"/>
      <c r="BM158" s="5"/>
      <c r="BN158" s="5"/>
      <c r="BO158" s="5"/>
      <c r="BP158" s="5"/>
      <c r="BQ158" s="5"/>
    </row>
    <row r="159" spans="9:69" ht="12.75"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  <c r="BB159" s="5"/>
      <c r="BC159" s="5"/>
      <c r="BD159" s="5"/>
      <c r="BE159" s="5"/>
      <c r="BF159" s="5"/>
      <c r="BG159" s="5"/>
      <c r="BH159" s="5"/>
      <c r="BI159" s="5"/>
      <c r="BJ159" s="5"/>
      <c r="BK159" s="5"/>
      <c r="BL159" s="5"/>
      <c r="BM159" s="5"/>
      <c r="BN159" s="5"/>
      <c r="BO159" s="5"/>
      <c r="BP159" s="5"/>
      <c r="BQ159" s="5"/>
    </row>
    <row r="160" spans="9:69" ht="12.75"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  <c r="BB160" s="5"/>
      <c r="BC160" s="5"/>
      <c r="BD160" s="5"/>
      <c r="BE160" s="5"/>
      <c r="BF160" s="5"/>
      <c r="BG160" s="5"/>
      <c r="BH160" s="5"/>
      <c r="BI160" s="5"/>
      <c r="BJ160" s="5"/>
      <c r="BK160" s="5"/>
      <c r="BL160" s="5"/>
      <c r="BM160" s="5"/>
      <c r="BN160" s="5"/>
      <c r="BO160" s="5"/>
      <c r="BP160" s="5"/>
      <c r="BQ160" s="5"/>
    </row>
    <row r="161" spans="9:69" ht="12.75"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  <c r="BB161" s="5"/>
      <c r="BC161" s="5"/>
      <c r="BD161" s="5"/>
      <c r="BE161" s="5"/>
      <c r="BF161" s="5"/>
      <c r="BG161" s="5"/>
      <c r="BH161" s="5"/>
      <c r="BI161" s="5"/>
      <c r="BJ161" s="5"/>
      <c r="BK161" s="5"/>
      <c r="BL161" s="5"/>
      <c r="BM161" s="5"/>
      <c r="BN161" s="5"/>
      <c r="BO161" s="5"/>
      <c r="BP161" s="5"/>
      <c r="BQ161" s="5"/>
    </row>
    <row r="162" spans="9:69" ht="12.75"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5"/>
      <c r="BL162" s="5"/>
      <c r="BM162" s="5"/>
      <c r="BN162" s="5"/>
      <c r="BO162" s="5"/>
      <c r="BP162" s="5"/>
      <c r="BQ162" s="5"/>
    </row>
    <row r="163" spans="9:69" ht="12.75"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  <c r="BB163" s="5"/>
      <c r="BC163" s="5"/>
      <c r="BD163" s="5"/>
      <c r="BE163" s="5"/>
      <c r="BF163" s="5"/>
      <c r="BG163" s="5"/>
      <c r="BH163" s="5"/>
      <c r="BI163" s="5"/>
      <c r="BJ163" s="5"/>
      <c r="BK163" s="5"/>
      <c r="BL163" s="5"/>
      <c r="BM163" s="5"/>
      <c r="BN163" s="5"/>
      <c r="BO163" s="5"/>
      <c r="BP163" s="5"/>
      <c r="BQ163" s="5"/>
    </row>
    <row r="164" spans="9:69" ht="12.75"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  <c r="BB164" s="5"/>
      <c r="BC164" s="5"/>
      <c r="BD164" s="5"/>
      <c r="BE164" s="5"/>
      <c r="BF164" s="5"/>
      <c r="BG164" s="5"/>
      <c r="BH164" s="5"/>
      <c r="BI164" s="5"/>
      <c r="BJ164" s="5"/>
      <c r="BK164" s="5"/>
      <c r="BL164" s="5"/>
      <c r="BM164" s="5"/>
      <c r="BN164" s="5"/>
      <c r="BO164" s="5"/>
      <c r="BP164" s="5"/>
      <c r="BQ164" s="5"/>
    </row>
    <row r="165" spans="9:69" ht="12.75"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  <c r="BB165" s="5"/>
      <c r="BC165" s="5"/>
      <c r="BD165" s="5"/>
      <c r="BE165" s="5"/>
      <c r="BF165" s="5"/>
      <c r="BG165" s="5"/>
      <c r="BH165" s="5"/>
      <c r="BI165" s="5"/>
      <c r="BJ165" s="5"/>
      <c r="BK165" s="5"/>
      <c r="BL165" s="5"/>
      <c r="BM165" s="5"/>
      <c r="BN165" s="5"/>
      <c r="BO165" s="5"/>
      <c r="BP165" s="5"/>
      <c r="BQ165" s="5"/>
    </row>
    <row r="166" spans="9:69" ht="12.75"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  <c r="BB166" s="5"/>
      <c r="BC166" s="5"/>
      <c r="BD166" s="5"/>
      <c r="BE166" s="5"/>
      <c r="BF166" s="5"/>
      <c r="BG166" s="5"/>
      <c r="BH166" s="5"/>
      <c r="BI166" s="5"/>
      <c r="BJ166" s="5"/>
      <c r="BK166" s="5"/>
      <c r="BL166" s="5"/>
      <c r="BM166" s="5"/>
      <c r="BN166" s="5"/>
      <c r="BO166" s="5"/>
      <c r="BP166" s="5"/>
      <c r="BQ166" s="5"/>
    </row>
    <row r="167" spans="9:69" ht="12.75"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  <c r="BB167" s="5"/>
      <c r="BC167" s="5"/>
      <c r="BD167" s="5"/>
      <c r="BE167" s="5"/>
      <c r="BF167" s="5"/>
      <c r="BG167" s="5"/>
      <c r="BH167" s="5"/>
      <c r="BI167" s="5"/>
      <c r="BJ167" s="5"/>
      <c r="BK167" s="5"/>
      <c r="BL167" s="5"/>
      <c r="BM167" s="5"/>
      <c r="BN167" s="5"/>
      <c r="BO167" s="5"/>
      <c r="BP167" s="5"/>
      <c r="BQ167" s="5"/>
    </row>
    <row r="168" spans="9:69" ht="12.75"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  <c r="BB168" s="5"/>
      <c r="BC168" s="5"/>
      <c r="BD168" s="5"/>
      <c r="BE168" s="5"/>
      <c r="BF168" s="5"/>
      <c r="BG168" s="5"/>
      <c r="BH168" s="5"/>
      <c r="BI168" s="5"/>
      <c r="BJ168" s="5"/>
      <c r="BK168" s="5"/>
      <c r="BL168" s="5"/>
      <c r="BM168" s="5"/>
      <c r="BN168" s="5"/>
      <c r="BO168" s="5"/>
      <c r="BP168" s="5"/>
      <c r="BQ168" s="5"/>
    </row>
    <row r="169" spans="9:69" ht="12.75"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  <c r="BB169" s="5"/>
      <c r="BC169" s="5"/>
      <c r="BD169" s="5"/>
      <c r="BE169" s="5"/>
      <c r="BF169" s="5"/>
      <c r="BG169" s="5"/>
      <c r="BH169" s="5"/>
      <c r="BI169" s="5"/>
      <c r="BJ169" s="5"/>
      <c r="BK169" s="5"/>
      <c r="BL169" s="5"/>
      <c r="BM169" s="5"/>
      <c r="BN169" s="5"/>
      <c r="BO169" s="5"/>
      <c r="BP169" s="5"/>
      <c r="BQ169" s="5"/>
    </row>
    <row r="170" spans="9:69" ht="12.75"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  <c r="BB170" s="5"/>
      <c r="BC170" s="5"/>
      <c r="BD170" s="5"/>
      <c r="BE170" s="5"/>
      <c r="BF170" s="5"/>
      <c r="BG170" s="5"/>
      <c r="BH170" s="5"/>
      <c r="BI170" s="5"/>
      <c r="BJ170" s="5"/>
      <c r="BK170" s="5"/>
      <c r="BL170" s="5"/>
      <c r="BM170" s="5"/>
      <c r="BN170" s="5"/>
      <c r="BO170" s="5"/>
      <c r="BP170" s="5"/>
      <c r="BQ170" s="5"/>
    </row>
    <row r="171" spans="9:69" ht="12.75"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  <c r="BB171" s="5"/>
      <c r="BC171" s="5"/>
      <c r="BD171" s="5"/>
      <c r="BE171" s="5"/>
      <c r="BF171" s="5"/>
      <c r="BG171" s="5"/>
      <c r="BH171" s="5"/>
      <c r="BI171" s="5"/>
      <c r="BJ171" s="5"/>
      <c r="BK171" s="5"/>
      <c r="BL171" s="5"/>
      <c r="BM171" s="5"/>
      <c r="BN171" s="5"/>
      <c r="BO171" s="5"/>
      <c r="BP171" s="5"/>
      <c r="BQ171" s="5"/>
    </row>
    <row r="172" spans="9:69" ht="12.75"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  <c r="BB172" s="5"/>
      <c r="BC172" s="5"/>
      <c r="BD172" s="5"/>
      <c r="BE172" s="5"/>
      <c r="BF172" s="5"/>
      <c r="BG172" s="5"/>
      <c r="BH172" s="5"/>
      <c r="BI172" s="5"/>
      <c r="BJ172" s="5"/>
      <c r="BK172" s="5"/>
      <c r="BL172" s="5"/>
      <c r="BM172" s="5"/>
      <c r="BN172" s="5"/>
      <c r="BO172" s="5"/>
      <c r="BP172" s="5"/>
      <c r="BQ172" s="5"/>
    </row>
    <row r="173" spans="9:69" ht="12.75"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  <c r="BB173" s="5"/>
      <c r="BC173" s="5"/>
      <c r="BD173" s="5"/>
      <c r="BE173" s="5"/>
      <c r="BF173" s="5"/>
      <c r="BG173" s="5"/>
      <c r="BH173" s="5"/>
      <c r="BI173" s="5"/>
      <c r="BJ173" s="5"/>
      <c r="BK173" s="5"/>
      <c r="BL173" s="5"/>
      <c r="BM173" s="5"/>
      <c r="BN173" s="5"/>
      <c r="BO173" s="5"/>
      <c r="BP173" s="5"/>
      <c r="BQ173" s="5"/>
    </row>
    <row r="174" spans="9:69" ht="12.75"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  <c r="BB174" s="5"/>
      <c r="BC174" s="5"/>
      <c r="BD174" s="5"/>
      <c r="BE174" s="5"/>
      <c r="BF174" s="5"/>
      <c r="BG174" s="5"/>
      <c r="BH174" s="5"/>
      <c r="BI174" s="5"/>
      <c r="BJ174" s="5"/>
      <c r="BK174" s="5"/>
      <c r="BL174" s="5"/>
      <c r="BM174" s="5"/>
      <c r="BN174" s="5"/>
      <c r="BO174" s="5"/>
      <c r="BP174" s="5"/>
      <c r="BQ174" s="5"/>
    </row>
    <row r="175" spans="9:69" ht="12.75"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  <c r="BB175" s="5"/>
      <c r="BC175" s="5"/>
      <c r="BD175" s="5"/>
      <c r="BE175" s="5"/>
      <c r="BF175" s="5"/>
      <c r="BG175" s="5"/>
      <c r="BH175" s="5"/>
      <c r="BI175" s="5"/>
      <c r="BJ175" s="5"/>
      <c r="BK175" s="5"/>
      <c r="BL175" s="5"/>
      <c r="BM175" s="5"/>
      <c r="BN175" s="5"/>
      <c r="BO175" s="5"/>
      <c r="BP175" s="5"/>
      <c r="BQ175" s="5"/>
    </row>
    <row r="176" spans="9:69" ht="12.75"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  <c r="BB176" s="5"/>
      <c r="BC176" s="5"/>
      <c r="BD176" s="5"/>
      <c r="BE176" s="5"/>
      <c r="BF176" s="5"/>
      <c r="BG176" s="5"/>
      <c r="BH176" s="5"/>
      <c r="BI176" s="5"/>
      <c r="BJ176" s="5"/>
      <c r="BK176" s="5"/>
      <c r="BL176" s="5"/>
      <c r="BM176" s="5"/>
      <c r="BN176" s="5"/>
      <c r="BO176" s="5"/>
      <c r="BP176" s="5"/>
      <c r="BQ176" s="5"/>
    </row>
    <row r="177" spans="9:69" ht="12.75"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  <c r="BB177" s="5"/>
      <c r="BC177" s="5"/>
      <c r="BD177" s="5"/>
      <c r="BE177" s="5"/>
      <c r="BF177" s="5"/>
      <c r="BG177" s="5"/>
      <c r="BH177" s="5"/>
      <c r="BI177" s="5"/>
      <c r="BJ177" s="5"/>
      <c r="BK177" s="5"/>
      <c r="BL177" s="5"/>
      <c r="BM177" s="5"/>
      <c r="BN177" s="5"/>
      <c r="BO177" s="5"/>
      <c r="BP177" s="5"/>
      <c r="BQ177" s="5"/>
    </row>
    <row r="178" spans="9:69" ht="12.75"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  <c r="BB178" s="5"/>
      <c r="BC178" s="5"/>
      <c r="BD178" s="5"/>
      <c r="BE178" s="5"/>
      <c r="BF178" s="5"/>
      <c r="BG178" s="5"/>
      <c r="BH178" s="5"/>
      <c r="BI178" s="5"/>
      <c r="BJ178" s="5"/>
      <c r="BK178" s="5"/>
      <c r="BL178" s="5"/>
      <c r="BM178" s="5"/>
      <c r="BN178" s="5"/>
      <c r="BO178" s="5"/>
      <c r="BP178" s="5"/>
      <c r="BQ178" s="5"/>
    </row>
    <row r="179" spans="9:69" ht="12.75"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  <c r="BB179" s="5"/>
      <c r="BC179" s="5"/>
      <c r="BD179" s="5"/>
      <c r="BE179" s="5"/>
      <c r="BF179" s="5"/>
      <c r="BG179" s="5"/>
      <c r="BH179" s="5"/>
      <c r="BI179" s="5"/>
      <c r="BJ179" s="5"/>
      <c r="BK179" s="5"/>
      <c r="BL179" s="5"/>
      <c r="BM179" s="5"/>
      <c r="BN179" s="5"/>
      <c r="BO179" s="5"/>
      <c r="BP179" s="5"/>
      <c r="BQ179" s="5"/>
    </row>
    <row r="180" spans="9:69" ht="12.75"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  <c r="BB180" s="5"/>
      <c r="BC180" s="5"/>
      <c r="BD180" s="5"/>
      <c r="BE180" s="5"/>
      <c r="BF180" s="5"/>
      <c r="BG180" s="5"/>
      <c r="BH180" s="5"/>
      <c r="BI180" s="5"/>
      <c r="BJ180" s="5"/>
      <c r="BK180" s="5"/>
      <c r="BL180" s="5"/>
      <c r="BM180" s="5"/>
      <c r="BN180" s="5"/>
      <c r="BO180" s="5"/>
      <c r="BP180" s="5"/>
      <c r="BQ180" s="5"/>
    </row>
    <row r="181" spans="9:69" ht="12.75"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  <c r="BB181" s="5"/>
      <c r="BC181" s="5"/>
      <c r="BD181" s="5"/>
      <c r="BE181" s="5"/>
      <c r="BF181" s="5"/>
      <c r="BG181" s="5"/>
      <c r="BH181" s="5"/>
      <c r="BI181" s="5"/>
      <c r="BJ181" s="5"/>
      <c r="BK181" s="5"/>
      <c r="BL181" s="5"/>
      <c r="BM181" s="5"/>
      <c r="BN181" s="5"/>
      <c r="BO181" s="5"/>
      <c r="BP181" s="5"/>
      <c r="BQ181" s="5"/>
    </row>
    <row r="182" spans="9:69" ht="12.75"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  <c r="BB182" s="5"/>
      <c r="BC182" s="5"/>
      <c r="BD182" s="5"/>
      <c r="BE182" s="5"/>
      <c r="BF182" s="5"/>
      <c r="BG182" s="5"/>
      <c r="BH182" s="5"/>
      <c r="BI182" s="5"/>
      <c r="BJ182" s="5"/>
      <c r="BK182" s="5"/>
      <c r="BL182" s="5"/>
      <c r="BM182" s="5"/>
      <c r="BN182" s="5"/>
      <c r="BO182" s="5"/>
      <c r="BP182" s="5"/>
      <c r="BQ182" s="5"/>
    </row>
    <row r="183" spans="9:69" ht="12.75"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  <c r="BB183" s="5"/>
      <c r="BC183" s="5"/>
      <c r="BD183" s="5"/>
      <c r="BE183" s="5"/>
      <c r="BF183" s="5"/>
      <c r="BG183" s="5"/>
      <c r="BH183" s="5"/>
      <c r="BI183" s="5"/>
      <c r="BJ183" s="5"/>
      <c r="BK183" s="5"/>
      <c r="BL183" s="5"/>
      <c r="BM183" s="5"/>
      <c r="BN183" s="5"/>
      <c r="BO183" s="5"/>
      <c r="BP183" s="5"/>
      <c r="BQ183" s="5"/>
    </row>
    <row r="184" spans="9:69" ht="12.75"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5"/>
      <c r="BL184" s="5"/>
      <c r="BM184" s="5"/>
      <c r="BN184" s="5"/>
      <c r="BO184" s="5"/>
      <c r="BP184" s="5"/>
      <c r="BQ184" s="5"/>
    </row>
    <row r="185" spans="9:69" ht="12.75"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  <c r="BB185" s="5"/>
      <c r="BC185" s="5"/>
      <c r="BD185" s="5"/>
      <c r="BE185" s="5"/>
      <c r="BF185" s="5"/>
      <c r="BG185" s="5"/>
      <c r="BH185" s="5"/>
      <c r="BI185" s="5"/>
      <c r="BJ185" s="5"/>
      <c r="BK185" s="5"/>
      <c r="BL185" s="5"/>
      <c r="BM185" s="5"/>
      <c r="BN185" s="5"/>
      <c r="BO185" s="5"/>
      <c r="BP185" s="5"/>
      <c r="BQ185" s="5"/>
    </row>
    <row r="186" spans="9:69" ht="12.75"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  <c r="BB186" s="5"/>
      <c r="BC186" s="5"/>
      <c r="BD186" s="5"/>
      <c r="BE186" s="5"/>
      <c r="BF186" s="5"/>
      <c r="BG186" s="5"/>
      <c r="BH186" s="5"/>
      <c r="BI186" s="5"/>
      <c r="BJ186" s="5"/>
      <c r="BK186" s="5"/>
      <c r="BL186" s="5"/>
      <c r="BM186" s="5"/>
      <c r="BN186" s="5"/>
      <c r="BO186" s="5"/>
      <c r="BP186" s="5"/>
      <c r="BQ186" s="5"/>
    </row>
    <row r="187" spans="9:69" ht="12.75"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  <c r="BB187" s="5"/>
      <c r="BC187" s="5"/>
      <c r="BD187" s="5"/>
      <c r="BE187" s="5"/>
      <c r="BF187" s="5"/>
      <c r="BG187" s="5"/>
      <c r="BH187" s="5"/>
      <c r="BI187" s="5"/>
      <c r="BJ187" s="5"/>
      <c r="BK187" s="5"/>
      <c r="BL187" s="5"/>
      <c r="BM187" s="5"/>
      <c r="BN187" s="5"/>
      <c r="BO187" s="5"/>
      <c r="BP187" s="5"/>
      <c r="BQ187" s="5"/>
    </row>
    <row r="188" spans="9:69" ht="12.75"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  <c r="BB188" s="5"/>
      <c r="BC188" s="5"/>
      <c r="BD188" s="5"/>
      <c r="BE188" s="5"/>
      <c r="BF188" s="5"/>
      <c r="BG188" s="5"/>
      <c r="BH188" s="5"/>
      <c r="BI188" s="5"/>
      <c r="BJ188" s="5"/>
      <c r="BK188" s="5"/>
      <c r="BL188" s="5"/>
      <c r="BM188" s="5"/>
      <c r="BN188" s="5"/>
      <c r="BO188" s="5"/>
      <c r="BP188" s="5"/>
      <c r="BQ188" s="5"/>
    </row>
    <row r="189" spans="9:69" ht="12.75"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  <c r="BB189" s="5"/>
      <c r="BC189" s="5"/>
      <c r="BD189" s="5"/>
      <c r="BE189" s="5"/>
      <c r="BF189" s="5"/>
      <c r="BG189" s="5"/>
      <c r="BH189" s="5"/>
      <c r="BI189" s="5"/>
      <c r="BJ189" s="5"/>
      <c r="BK189" s="5"/>
      <c r="BL189" s="5"/>
      <c r="BM189" s="5"/>
      <c r="BN189" s="5"/>
      <c r="BO189" s="5"/>
      <c r="BP189" s="5"/>
      <c r="BQ189" s="5"/>
    </row>
    <row r="190" spans="9:69" ht="12.75"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  <c r="BB190" s="5"/>
      <c r="BC190" s="5"/>
      <c r="BD190" s="5"/>
      <c r="BE190" s="5"/>
      <c r="BF190" s="5"/>
      <c r="BG190" s="5"/>
      <c r="BH190" s="5"/>
      <c r="BI190" s="5"/>
      <c r="BJ190" s="5"/>
      <c r="BK190" s="5"/>
      <c r="BL190" s="5"/>
      <c r="BM190" s="5"/>
      <c r="BN190" s="5"/>
      <c r="BO190" s="5"/>
      <c r="BP190" s="5"/>
      <c r="BQ190" s="5"/>
    </row>
    <row r="191" spans="9:69" ht="12.75"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  <c r="BB191" s="5"/>
      <c r="BC191" s="5"/>
      <c r="BD191" s="5"/>
      <c r="BE191" s="5"/>
      <c r="BF191" s="5"/>
      <c r="BG191" s="5"/>
      <c r="BH191" s="5"/>
      <c r="BI191" s="5"/>
      <c r="BJ191" s="5"/>
      <c r="BK191" s="5"/>
      <c r="BL191" s="5"/>
      <c r="BM191" s="5"/>
      <c r="BN191" s="5"/>
      <c r="BO191" s="5"/>
      <c r="BP191" s="5"/>
      <c r="BQ191" s="5"/>
    </row>
    <row r="192" spans="9:69" ht="12.75"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  <c r="BB192" s="5"/>
      <c r="BC192" s="5"/>
      <c r="BD192" s="5"/>
      <c r="BE192" s="5"/>
      <c r="BF192" s="5"/>
      <c r="BG192" s="5"/>
      <c r="BH192" s="5"/>
      <c r="BI192" s="5"/>
      <c r="BJ192" s="5"/>
      <c r="BK192" s="5"/>
      <c r="BL192" s="5"/>
      <c r="BM192" s="5"/>
      <c r="BN192" s="5"/>
      <c r="BO192" s="5"/>
      <c r="BP192" s="5"/>
      <c r="BQ192" s="5"/>
    </row>
    <row r="193" spans="9:69" ht="12.75"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  <c r="BB193" s="5"/>
      <c r="BC193" s="5"/>
      <c r="BD193" s="5"/>
      <c r="BE193" s="5"/>
      <c r="BF193" s="5"/>
      <c r="BG193" s="5"/>
      <c r="BH193" s="5"/>
      <c r="BI193" s="5"/>
      <c r="BJ193" s="5"/>
      <c r="BK193" s="5"/>
      <c r="BL193" s="5"/>
      <c r="BM193" s="5"/>
      <c r="BN193" s="5"/>
      <c r="BO193" s="5"/>
      <c r="BP193" s="5"/>
      <c r="BQ193" s="5"/>
    </row>
    <row r="194" spans="9:69" ht="12.75"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  <c r="BB194" s="5"/>
      <c r="BC194" s="5"/>
      <c r="BD194" s="5"/>
      <c r="BE194" s="5"/>
      <c r="BF194" s="5"/>
      <c r="BG194" s="5"/>
      <c r="BH194" s="5"/>
      <c r="BI194" s="5"/>
      <c r="BJ194" s="5"/>
      <c r="BK194" s="5"/>
      <c r="BL194" s="5"/>
      <c r="BM194" s="5"/>
      <c r="BN194" s="5"/>
      <c r="BO194" s="5"/>
      <c r="BP194" s="5"/>
      <c r="BQ194" s="5"/>
    </row>
    <row r="195" spans="9:69" ht="12.75"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  <c r="BB195" s="5"/>
      <c r="BC195" s="5"/>
      <c r="BD195" s="5"/>
      <c r="BE195" s="5"/>
      <c r="BF195" s="5"/>
      <c r="BG195" s="5"/>
      <c r="BH195" s="5"/>
      <c r="BI195" s="5"/>
      <c r="BJ195" s="5"/>
      <c r="BK195" s="5"/>
      <c r="BL195" s="5"/>
      <c r="BM195" s="5"/>
      <c r="BN195" s="5"/>
      <c r="BO195" s="5"/>
      <c r="BP195" s="5"/>
      <c r="BQ195" s="5"/>
    </row>
    <row r="196" spans="9:69" ht="12.75"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  <c r="BB196" s="5"/>
      <c r="BC196" s="5"/>
      <c r="BD196" s="5"/>
      <c r="BE196" s="5"/>
      <c r="BF196" s="5"/>
      <c r="BG196" s="5"/>
      <c r="BH196" s="5"/>
      <c r="BI196" s="5"/>
      <c r="BJ196" s="5"/>
      <c r="BK196" s="5"/>
      <c r="BL196" s="5"/>
      <c r="BM196" s="5"/>
      <c r="BN196" s="5"/>
      <c r="BO196" s="5"/>
      <c r="BP196" s="5"/>
      <c r="BQ196" s="5"/>
    </row>
    <row r="197" spans="9:69" ht="12.75"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  <c r="BB197" s="5"/>
      <c r="BC197" s="5"/>
      <c r="BD197" s="5"/>
      <c r="BE197" s="5"/>
      <c r="BF197" s="5"/>
      <c r="BG197" s="5"/>
      <c r="BH197" s="5"/>
      <c r="BI197" s="5"/>
      <c r="BJ197" s="5"/>
      <c r="BK197" s="5"/>
      <c r="BL197" s="5"/>
      <c r="BM197" s="5"/>
      <c r="BN197" s="5"/>
      <c r="BO197" s="5"/>
      <c r="BP197" s="5"/>
      <c r="BQ197" s="5"/>
    </row>
    <row r="198" spans="9:69" ht="12.75"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  <c r="BB198" s="5"/>
      <c r="BC198" s="5"/>
      <c r="BD198" s="5"/>
      <c r="BE198" s="5"/>
      <c r="BF198" s="5"/>
      <c r="BG198" s="5"/>
      <c r="BH198" s="5"/>
      <c r="BI198" s="5"/>
      <c r="BJ198" s="5"/>
      <c r="BK198" s="5"/>
      <c r="BL198" s="5"/>
      <c r="BM198" s="5"/>
      <c r="BN198" s="5"/>
      <c r="BO198" s="5"/>
      <c r="BP198" s="5"/>
      <c r="BQ198" s="5"/>
    </row>
    <row r="199" spans="9:69" ht="12.75"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  <c r="BB199" s="5"/>
      <c r="BC199" s="5"/>
      <c r="BD199" s="5"/>
      <c r="BE199" s="5"/>
      <c r="BF199" s="5"/>
      <c r="BG199" s="5"/>
      <c r="BH199" s="5"/>
      <c r="BI199" s="5"/>
      <c r="BJ199" s="5"/>
      <c r="BK199" s="5"/>
      <c r="BL199" s="5"/>
      <c r="BM199" s="5"/>
      <c r="BN199" s="5"/>
      <c r="BO199" s="5"/>
      <c r="BP199" s="5"/>
      <c r="BQ199" s="5"/>
    </row>
    <row r="200" spans="9:69" ht="12.75"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  <c r="BB200" s="5"/>
      <c r="BC200" s="5"/>
      <c r="BD200" s="5"/>
      <c r="BE200" s="5"/>
      <c r="BF200" s="5"/>
      <c r="BG200" s="5"/>
      <c r="BH200" s="5"/>
      <c r="BI200" s="5"/>
      <c r="BJ200" s="5"/>
      <c r="BK200" s="5"/>
      <c r="BL200" s="5"/>
      <c r="BM200" s="5"/>
      <c r="BN200" s="5"/>
      <c r="BO200" s="5"/>
      <c r="BP200" s="5"/>
      <c r="BQ200" s="5"/>
    </row>
    <row r="201" spans="9:69" ht="12.75"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  <c r="BB201" s="5"/>
      <c r="BC201" s="5"/>
      <c r="BD201" s="5"/>
      <c r="BE201" s="5"/>
      <c r="BF201" s="5"/>
      <c r="BG201" s="5"/>
      <c r="BH201" s="5"/>
      <c r="BI201" s="5"/>
      <c r="BJ201" s="5"/>
      <c r="BK201" s="5"/>
      <c r="BL201" s="5"/>
      <c r="BM201" s="5"/>
      <c r="BN201" s="5"/>
      <c r="BO201" s="5"/>
      <c r="BP201" s="5"/>
      <c r="BQ201" s="5"/>
    </row>
    <row r="202" spans="9:69" ht="12.75"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  <c r="BB202" s="5"/>
      <c r="BC202" s="5"/>
      <c r="BD202" s="5"/>
      <c r="BE202" s="5"/>
      <c r="BF202" s="5"/>
      <c r="BG202" s="5"/>
      <c r="BH202" s="5"/>
      <c r="BI202" s="5"/>
      <c r="BJ202" s="5"/>
      <c r="BK202" s="5"/>
      <c r="BL202" s="5"/>
      <c r="BM202" s="5"/>
      <c r="BN202" s="5"/>
      <c r="BO202" s="5"/>
      <c r="BP202" s="5"/>
      <c r="BQ202" s="5"/>
    </row>
    <row r="203" spans="9:69" ht="12.75"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  <c r="BB203" s="5"/>
      <c r="BC203" s="5"/>
      <c r="BD203" s="5"/>
      <c r="BE203" s="5"/>
      <c r="BF203" s="5"/>
      <c r="BG203" s="5"/>
      <c r="BH203" s="5"/>
      <c r="BI203" s="5"/>
      <c r="BJ203" s="5"/>
      <c r="BK203" s="5"/>
      <c r="BL203" s="5"/>
      <c r="BM203" s="5"/>
      <c r="BN203" s="5"/>
      <c r="BO203" s="5"/>
      <c r="BP203" s="5"/>
      <c r="BQ203" s="5"/>
    </row>
    <row r="204" spans="9:69" ht="12.75"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  <c r="BB204" s="5"/>
      <c r="BC204" s="5"/>
      <c r="BD204" s="5"/>
      <c r="BE204" s="5"/>
      <c r="BF204" s="5"/>
      <c r="BG204" s="5"/>
      <c r="BH204" s="5"/>
      <c r="BI204" s="5"/>
      <c r="BJ204" s="5"/>
      <c r="BK204" s="5"/>
      <c r="BL204" s="5"/>
      <c r="BM204" s="5"/>
      <c r="BN204" s="5"/>
      <c r="BO204" s="5"/>
      <c r="BP204" s="5"/>
      <c r="BQ204" s="5"/>
    </row>
    <row r="205" spans="9:69" ht="12.75"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  <c r="BB205" s="5"/>
      <c r="BC205" s="5"/>
      <c r="BD205" s="5"/>
      <c r="BE205" s="5"/>
      <c r="BF205" s="5"/>
      <c r="BG205" s="5"/>
      <c r="BH205" s="5"/>
      <c r="BI205" s="5"/>
      <c r="BJ205" s="5"/>
      <c r="BK205" s="5"/>
      <c r="BL205" s="5"/>
      <c r="BM205" s="5"/>
      <c r="BN205" s="5"/>
      <c r="BO205" s="5"/>
      <c r="BP205" s="5"/>
      <c r="BQ205" s="5"/>
    </row>
    <row r="206" spans="9:69" ht="12.75"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5"/>
      <c r="BL206" s="5"/>
      <c r="BM206" s="5"/>
      <c r="BN206" s="5"/>
      <c r="BO206" s="5"/>
      <c r="BP206" s="5"/>
      <c r="BQ206" s="5"/>
    </row>
    <row r="207" spans="9:69" ht="12.75"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  <c r="BB207" s="5"/>
      <c r="BC207" s="5"/>
      <c r="BD207" s="5"/>
      <c r="BE207" s="5"/>
      <c r="BF207" s="5"/>
      <c r="BG207" s="5"/>
      <c r="BH207" s="5"/>
      <c r="BI207" s="5"/>
      <c r="BJ207" s="5"/>
      <c r="BK207" s="5"/>
      <c r="BL207" s="5"/>
      <c r="BM207" s="5"/>
      <c r="BN207" s="5"/>
      <c r="BO207" s="5"/>
      <c r="BP207" s="5"/>
      <c r="BQ207" s="5"/>
    </row>
    <row r="208" spans="9:69" ht="12.75"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  <c r="BB208" s="5"/>
      <c r="BC208" s="5"/>
      <c r="BD208" s="5"/>
      <c r="BE208" s="5"/>
      <c r="BF208" s="5"/>
      <c r="BG208" s="5"/>
      <c r="BH208" s="5"/>
      <c r="BI208" s="5"/>
      <c r="BJ208" s="5"/>
      <c r="BK208" s="5"/>
      <c r="BL208" s="5"/>
      <c r="BM208" s="5"/>
      <c r="BN208" s="5"/>
      <c r="BO208" s="5"/>
      <c r="BP208" s="5"/>
      <c r="BQ208" s="5"/>
    </row>
    <row r="209" spans="9:69" ht="12.75"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  <c r="BB209" s="5"/>
      <c r="BC209" s="5"/>
      <c r="BD209" s="5"/>
      <c r="BE209" s="5"/>
      <c r="BF209" s="5"/>
      <c r="BG209" s="5"/>
      <c r="BH209" s="5"/>
      <c r="BI209" s="5"/>
      <c r="BJ209" s="5"/>
      <c r="BK209" s="5"/>
      <c r="BL209" s="5"/>
      <c r="BM209" s="5"/>
      <c r="BN209" s="5"/>
      <c r="BO209" s="5"/>
      <c r="BP209" s="5"/>
      <c r="BQ209" s="5"/>
    </row>
    <row r="210" spans="9:69" ht="12.75"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  <c r="BB210" s="5"/>
      <c r="BC210" s="5"/>
      <c r="BD210" s="5"/>
      <c r="BE210" s="5"/>
      <c r="BF210" s="5"/>
      <c r="BG210" s="5"/>
      <c r="BH210" s="5"/>
      <c r="BI210" s="5"/>
      <c r="BJ210" s="5"/>
      <c r="BK210" s="5"/>
      <c r="BL210" s="5"/>
      <c r="BM210" s="5"/>
      <c r="BN210" s="5"/>
      <c r="BO210" s="5"/>
      <c r="BP210" s="5"/>
      <c r="BQ210" s="5"/>
    </row>
    <row r="211" spans="9:69" ht="12.75"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  <c r="BB211" s="5"/>
      <c r="BC211" s="5"/>
      <c r="BD211" s="5"/>
      <c r="BE211" s="5"/>
      <c r="BF211" s="5"/>
      <c r="BG211" s="5"/>
      <c r="BH211" s="5"/>
      <c r="BI211" s="5"/>
      <c r="BJ211" s="5"/>
      <c r="BK211" s="5"/>
      <c r="BL211" s="5"/>
      <c r="BM211" s="5"/>
      <c r="BN211" s="5"/>
      <c r="BO211" s="5"/>
      <c r="BP211" s="5"/>
      <c r="BQ211" s="5"/>
    </row>
    <row r="212" spans="9:69" ht="12.75"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  <c r="BB212" s="5"/>
      <c r="BC212" s="5"/>
      <c r="BD212" s="5"/>
      <c r="BE212" s="5"/>
      <c r="BF212" s="5"/>
      <c r="BG212" s="5"/>
      <c r="BH212" s="5"/>
      <c r="BI212" s="5"/>
      <c r="BJ212" s="5"/>
      <c r="BK212" s="5"/>
      <c r="BL212" s="5"/>
      <c r="BM212" s="5"/>
      <c r="BN212" s="5"/>
      <c r="BO212" s="5"/>
      <c r="BP212" s="5"/>
      <c r="BQ212" s="5"/>
    </row>
    <row r="213" spans="9:69" ht="12.75"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  <c r="BB213" s="5"/>
      <c r="BC213" s="5"/>
      <c r="BD213" s="5"/>
      <c r="BE213" s="5"/>
      <c r="BF213" s="5"/>
      <c r="BG213" s="5"/>
      <c r="BH213" s="5"/>
      <c r="BI213" s="5"/>
      <c r="BJ213" s="5"/>
      <c r="BK213" s="5"/>
      <c r="BL213" s="5"/>
      <c r="BM213" s="5"/>
      <c r="BN213" s="5"/>
      <c r="BO213" s="5"/>
      <c r="BP213" s="5"/>
      <c r="BQ213" s="5"/>
    </row>
    <row r="214" spans="9:69" ht="12.75"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  <c r="BB214" s="5"/>
      <c r="BC214" s="5"/>
      <c r="BD214" s="5"/>
      <c r="BE214" s="5"/>
      <c r="BF214" s="5"/>
      <c r="BG214" s="5"/>
      <c r="BH214" s="5"/>
      <c r="BI214" s="5"/>
      <c r="BJ214" s="5"/>
      <c r="BK214" s="5"/>
      <c r="BL214" s="5"/>
      <c r="BM214" s="5"/>
      <c r="BN214" s="5"/>
      <c r="BO214" s="5"/>
      <c r="BP214" s="5"/>
      <c r="BQ214" s="5"/>
    </row>
    <row r="215" spans="9:69" ht="12.75"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  <c r="BB215" s="5"/>
      <c r="BC215" s="5"/>
      <c r="BD215" s="5"/>
      <c r="BE215" s="5"/>
      <c r="BF215" s="5"/>
      <c r="BG215" s="5"/>
      <c r="BH215" s="5"/>
      <c r="BI215" s="5"/>
      <c r="BJ215" s="5"/>
      <c r="BK215" s="5"/>
      <c r="BL215" s="5"/>
      <c r="BM215" s="5"/>
      <c r="BN215" s="5"/>
      <c r="BO215" s="5"/>
      <c r="BP215" s="5"/>
      <c r="BQ215" s="5"/>
    </row>
    <row r="216" spans="9:69" ht="12.75"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  <c r="BB216" s="5"/>
      <c r="BC216" s="5"/>
      <c r="BD216" s="5"/>
      <c r="BE216" s="5"/>
      <c r="BF216" s="5"/>
      <c r="BG216" s="5"/>
      <c r="BH216" s="5"/>
      <c r="BI216" s="5"/>
      <c r="BJ216" s="5"/>
      <c r="BK216" s="5"/>
      <c r="BL216" s="5"/>
      <c r="BM216" s="5"/>
      <c r="BN216" s="5"/>
      <c r="BO216" s="5"/>
      <c r="BP216" s="5"/>
      <c r="BQ216" s="5"/>
    </row>
    <row r="217" spans="9:69" ht="12.75"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  <c r="BB217" s="5"/>
      <c r="BC217" s="5"/>
      <c r="BD217" s="5"/>
      <c r="BE217" s="5"/>
      <c r="BF217" s="5"/>
      <c r="BG217" s="5"/>
      <c r="BH217" s="5"/>
      <c r="BI217" s="5"/>
      <c r="BJ217" s="5"/>
      <c r="BK217" s="5"/>
      <c r="BL217" s="5"/>
      <c r="BM217" s="5"/>
      <c r="BN217" s="5"/>
      <c r="BO217" s="5"/>
      <c r="BP217" s="5"/>
      <c r="BQ217" s="5"/>
    </row>
    <row r="218" spans="9:69" ht="12.75"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  <c r="BB218" s="5"/>
      <c r="BC218" s="5"/>
      <c r="BD218" s="5"/>
      <c r="BE218" s="5"/>
      <c r="BF218" s="5"/>
      <c r="BG218" s="5"/>
      <c r="BH218" s="5"/>
      <c r="BI218" s="5"/>
      <c r="BJ218" s="5"/>
      <c r="BK218" s="5"/>
      <c r="BL218" s="5"/>
      <c r="BM218" s="5"/>
      <c r="BN218" s="5"/>
      <c r="BO218" s="5"/>
      <c r="BP218" s="5"/>
      <c r="BQ218" s="5"/>
    </row>
    <row r="219" spans="9:69" ht="12.75"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  <c r="BB219" s="5"/>
      <c r="BC219" s="5"/>
      <c r="BD219" s="5"/>
      <c r="BE219" s="5"/>
      <c r="BF219" s="5"/>
      <c r="BG219" s="5"/>
      <c r="BH219" s="5"/>
      <c r="BI219" s="5"/>
      <c r="BJ219" s="5"/>
      <c r="BK219" s="5"/>
      <c r="BL219" s="5"/>
      <c r="BM219" s="5"/>
      <c r="BN219" s="5"/>
      <c r="BO219" s="5"/>
      <c r="BP219" s="5"/>
      <c r="BQ219" s="5"/>
    </row>
    <row r="220" spans="9:69" ht="12.75"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  <c r="BB220" s="5"/>
      <c r="BC220" s="5"/>
      <c r="BD220" s="5"/>
      <c r="BE220" s="5"/>
      <c r="BF220" s="5"/>
      <c r="BG220" s="5"/>
      <c r="BH220" s="5"/>
      <c r="BI220" s="5"/>
      <c r="BJ220" s="5"/>
      <c r="BK220" s="5"/>
      <c r="BL220" s="5"/>
      <c r="BM220" s="5"/>
      <c r="BN220" s="5"/>
      <c r="BO220" s="5"/>
      <c r="BP220" s="5"/>
      <c r="BQ220" s="5"/>
    </row>
    <row r="221" spans="9:69" ht="12.75"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  <c r="BB221" s="5"/>
      <c r="BC221" s="5"/>
      <c r="BD221" s="5"/>
      <c r="BE221" s="5"/>
      <c r="BF221" s="5"/>
      <c r="BG221" s="5"/>
      <c r="BH221" s="5"/>
      <c r="BI221" s="5"/>
      <c r="BJ221" s="5"/>
      <c r="BK221" s="5"/>
      <c r="BL221" s="5"/>
      <c r="BM221" s="5"/>
      <c r="BN221" s="5"/>
      <c r="BO221" s="5"/>
      <c r="BP221" s="5"/>
      <c r="BQ221" s="5"/>
    </row>
    <row r="222" spans="9:69" ht="12.75"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  <c r="BB222" s="5"/>
      <c r="BC222" s="5"/>
      <c r="BD222" s="5"/>
      <c r="BE222" s="5"/>
      <c r="BF222" s="5"/>
      <c r="BG222" s="5"/>
      <c r="BH222" s="5"/>
      <c r="BI222" s="5"/>
      <c r="BJ222" s="5"/>
      <c r="BK222" s="5"/>
      <c r="BL222" s="5"/>
      <c r="BM222" s="5"/>
      <c r="BN222" s="5"/>
      <c r="BO222" s="5"/>
      <c r="BP222" s="5"/>
      <c r="BQ222" s="5"/>
    </row>
    <row r="223" spans="9:69" ht="12.75"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  <c r="BB223" s="5"/>
      <c r="BC223" s="5"/>
      <c r="BD223" s="5"/>
      <c r="BE223" s="5"/>
      <c r="BF223" s="5"/>
      <c r="BG223" s="5"/>
      <c r="BH223" s="5"/>
      <c r="BI223" s="5"/>
      <c r="BJ223" s="5"/>
      <c r="BK223" s="5"/>
      <c r="BL223" s="5"/>
      <c r="BM223" s="5"/>
      <c r="BN223" s="5"/>
      <c r="BO223" s="5"/>
      <c r="BP223" s="5"/>
      <c r="BQ223" s="5"/>
    </row>
    <row r="224" spans="9:69" ht="12.75"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  <c r="BB224" s="5"/>
      <c r="BC224" s="5"/>
      <c r="BD224" s="5"/>
      <c r="BE224" s="5"/>
      <c r="BF224" s="5"/>
      <c r="BG224" s="5"/>
      <c r="BH224" s="5"/>
      <c r="BI224" s="5"/>
      <c r="BJ224" s="5"/>
      <c r="BK224" s="5"/>
      <c r="BL224" s="5"/>
      <c r="BM224" s="5"/>
      <c r="BN224" s="5"/>
      <c r="BO224" s="5"/>
      <c r="BP224" s="5"/>
      <c r="BQ224" s="5"/>
    </row>
    <row r="225" spans="9:69" ht="12.75"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  <c r="BB225" s="5"/>
      <c r="BC225" s="5"/>
      <c r="BD225" s="5"/>
      <c r="BE225" s="5"/>
      <c r="BF225" s="5"/>
      <c r="BG225" s="5"/>
      <c r="BH225" s="5"/>
      <c r="BI225" s="5"/>
      <c r="BJ225" s="5"/>
      <c r="BK225" s="5"/>
      <c r="BL225" s="5"/>
      <c r="BM225" s="5"/>
      <c r="BN225" s="5"/>
      <c r="BO225" s="5"/>
      <c r="BP225" s="5"/>
      <c r="BQ225" s="5"/>
    </row>
    <row r="226" spans="9:69" ht="12.75"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  <c r="BB226" s="5"/>
      <c r="BC226" s="5"/>
      <c r="BD226" s="5"/>
      <c r="BE226" s="5"/>
      <c r="BF226" s="5"/>
      <c r="BG226" s="5"/>
      <c r="BH226" s="5"/>
      <c r="BI226" s="5"/>
      <c r="BJ226" s="5"/>
      <c r="BK226" s="5"/>
      <c r="BL226" s="5"/>
      <c r="BM226" s="5"/>
      <c r="BN226" s="5"/>
      <c r="BO226" s="5"/>
      <c r="BP226" s="5"/>
      <c r="BQ226" s="5"/>
    </row>
    <row r="227" spans="9:69" ht="12.75"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  <c r="BB227" s="5"/>
      <c r="BC227" s="5"/>
      <c r="BD227" s="5"/>
      <c r="BE227" s="5"/>
      <c r="BF227" s="5"/>
      <c r="BG227" s="5"/>
      <c r="BH227" s="5"/>
      <c r="BI227" s="5"/>
      <c r="BJ227" s="5"/>
      <c r="BK227" s="5"/>
      <c r="BL227" s="5"/>
      <c r="BM227" s="5"/>
      <c r="BN227" s="5"/>
      <c r="BO227" s="5"/>
      <c r="BP227" s="5"/>
      <c r="BQ227" s="5"/>
    </row>
    <row r="228" spans="9:69" ht="12.75"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  <c r="BB228" s="5"/>
      <c r="BC228" s="5"/>
      <c r="BD228" s="5"/>
      <c r="BE228" s="5"/>
      <c r="BF228" s="5"/>
      <c r="BG228" s="5"/>
      <c r="BH228" s="5"/>
      <c r="BI228" s="5"/>
      <c r="BJ228" s="5"/>
      <c r="BK228" s="5"/>
      <c r="BL228" s="5"/>
      <c r="BM228" s="5"/>
      <c r="BN228" s="5"/>
      <c r="BO228" s="5"/>
      <c r="BP228" s="5"/>
      <c r="BQ228" s="5"/>
    </row>
    <row r="229" spans="9:69" ht="12.75"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  <c r="BB229" s="5"/>
      <c r="BC229" s="5"/>
      <c r="BD229" s="5"/>
      <c r="BE229" s="5"/>
      <c r="BF229" s="5"/>
      <c r="BG229" s="5"/>
      <c r="BH229" s="5"/>
      <c r="BI229" s="5"/>
      <c r="BJ229" s="5"/>
      <c r="BK229" s="5"/>
      <c r="BL229" s="5"/>
      <c r="BM229" s="5"/>
      <c r="BN229" s="5"/>
      <c r="BO229" s="5"/>
      <c r="BP229" s="5"/>
      <c r="BQ229" s="5"/>
    </row>
    <row r="230" spans="9:69" ht="12.75"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  <c r="BB230" s="5"/>
      <c r="BC230" s="5"/>
      <c r="BD230" s="5"/>
      <c r="BE230" s="5"/>
      <c r="BF230" s="5"/>
      <c r="BG230" s="5"/>
      <c r="BH230" s="5"/>
      <c r="BI230" s="5"/>
      <c r="BJ230" s="5"/>
      <c r="BK230" s="5"/>
      <c r="BL230" s="5"/>
      <c r="BM230" s="5"/>
      <c r="BN230" s="5"/>
      <c r="BO230" s="5"/>
      <c r="BP230" s="5"/>
      <c r="BQ230" s="5"/>
    </row>
    <row r="231" spans="9:69" ht="12.75"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  <c r="BB231" s="5"/>
      <c r="BC231" s="5"/>
      <c r="BD231" s="5"/>
      <c r="BE231" s="5"/>
      <c r="BF231" s="5"/>
      <c r="BG231" s="5"/>
      <c r="BH231" s="5"/>
      <c r="BI231" s="5"/>
      <c r="BJ231" s="5"/>
      <c r="BK231" s="5"/>
      <c r="BL231" s="5"/>
      <c r="BM231" s="5"/>
      <c r="BN231" s="5"/>
      <c r="BO231" s="5"/>
      <c r="BP231" s="5"/>
      <c r="BQ231" s="5"/>
    </row>
    <row r="232" spans="9:69" ht="12.75"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  <c r="BB232" s="5"/>
      <c r="BC232" s="5"/>
      <c r="BD232" s="5"/>
      <c r="BE232" s="5"/>
      <c r="BF232" s="5"/>
      <c r="BG232" s="5"/>
      <c r="BH232" s="5"/>
      <c r="BI232" s="5"/>
      <c r="BJ232" s="5"/>
      <c r="BK232" s="5"/>
      <c r="BL232" s="5"/>
      <c r="BM232" s="5"/>
      <c r="BN232" s="5"/>
      <c r="BO232" s="5"/>
      <c r="BP232" s="5"/>
      <c r="BQ232" s="5"/>
    </row>
    <row r="233" spans="9:69" ht="12.75"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  <c r="BB233" s="5"/>
      <c r="BC233" s="5"/>
      <c r="BD233" s="5"/>
      <c r="BE233" s="5"/>
      <c r="BF233" s="5"/>
      <c r="BG233" s="5"/>
      <c r="BH233" s="5"/>
      <c r="BI233" s="5"/>
      <c r="BJ233" s="5"/>
      <c r="BK233" s="5"/>
      <c r="BL233" s="5"/>
      <c r="BM233" s="5"/>
      <c r="BN233" s="5"/>
      <c r="BO233" s="5"/>
      <c r="BP233" s="5"/>
      <c r="BQ233" s="5"/>
    </row>
    <row r="234" spans="9:69" ht="12.75"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  <c r="BB234" s="5"/>
      <c r="BC234" s="5"/>
      <c r="BD234" s="5"/>
      <c r="BE234" s="5"/>
      <c r="BF234" s="5"/>
      <c r="BG234" s="5"/>
      <c r="BH234" s="5"/>
      <c r="BI234" s="5"/>
      <c r="BJ234" s="5"/>
      <c r="BK234" s="5"/>
      <c r="BL234" s="5"/>
      <c r="BM234" s="5"/>
      <c r="BN234" s="5"/>
      <c r="BO234" s="5"/>
      <c r="BP234" s="5"/>
      <c r="BQ234" s="5"/>
    </row>
    <row r="235" spans="9:69" ht="12.75"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  <c r="BB235" s="5"/>
      <c r="BC235" s="5"/>
      <c r="BD235" s="5"/>
      <c r="BE235" s="5"/>
      <c r="BF235" s="5"/>
      <c r="BG235" s="5"/>
      <c r="BH235" s="5"/>
      <c r="BI235" s="5"/>
      <c r="BJ235" s="5"/>
      <c r="BK235" s="5"/>
      <c r="BL235" s="5"/>
      <c r="BM235" s="5"/>
      <c r="BN235" s="5"/>
      <c r="BO235" s="5"/>
      <c r="BP235" s="5"/>
      <c r="BQ235" s="5"/>
    </row>
    <row r="236" spans="9:69" ht="12.75"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  <c r="BB236" s="5"/>
      <c r="BC236" s="5"/>
      <c r="BD236" s="5"/>
      <c r="BE236" s="5"/>
      <c r="BF236" s="5"/>
      <c r="BG236" s="5"/>
      <c r="BH236" s="5"/>
      <c r="BI236" s="5"/>
      <c r="BJ236" s="5"/>
      <c r="BK236" s="5"/>
      <c r="BL236" s="5"/>
      <c r="BM236" s="5"/>
      <c r="BN236" s="5"/>
      <c r="BO236" s="5"/>
      <c r="BP236" s="5"/>
      <c r="BQ236" s="5"/>
    </row>
    <row r="237" spans="9:69" ht="12.75"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  <c r="BB237" s="5"/>
      <c r="BC237" s="5"/>
      <c r="BD237" s="5"/>
      <c r="BE237" s="5"/>
      <c r="BF237" s="5"/>
      <c r="BG237" s="5"/>
      <c r="BH237" s="5"/>
      <c r="BI237" s="5"/>
      <c r="BJ237" s="5"/>
      <c r="BK237" s="5"/>
      <c r="BL237" s="5"/>
      <c r="BM237" s="5"/>
      <c r="BN237" s="5"/>
      <c r="BO237" s="5"/>
      <c r="BP237" s="5"/>
      <c r="BQ237" s="5"/>
    </row>
    <row r="238" spans="9:69" ht="12.75"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  <c r="BB238" s="5"/>
      <c r="BC238" s="5"/>
      <c r="BD238" s="5"/>
      <c r="BE238" s="5"/>
      <c r="BF238" s="5"/>
      <c r="BG238" s="5"/>
      <c r="BH238" s="5"/>
      <c r="BI238" s="5"/>
      <c r="BJ238" s="5"/>
      <c r="BK238" s="5"/>
      <c r="BL238" s="5"/>
      <c r="BM238" s="5"/>
      <c r="BN238" s="5"/>
      <c r="BO238" s="5"/>
      <c r="BP238" s="5"/>
      <c r="BQ238" s="5"/>
    </row>
    <row r="239" spans="9:69" ht="12.75"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  <c r="BB239" s="5"/>
      <c r="BC239" s="5"/>
      <c r="BD239" s="5"/>
      <c r="BE239" s="5"/>
      <c r="BF239" s="5"/>
      <c r="BG239" s="5"/>
      <c r="BH239" s="5"/>
      <c r="BI239" s="5"/>
      <c r="BJ239" s="5"/>
      <c r="BK239" s="5"/>
      <c r="BL239" s="5"/>
      <c r="BM239" s="5"/>
      <c r="BN239" s="5"/>
      <c r="BO239" s="5"/>
      <c r="BP239" s="5"/>
      <c r="BQ239" s="5"/>
    </row>
    <row r="240" spans="9:69" ht="12.75"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  <c r="BB240" s="5"/>
      <c r="BC240" s="5"/>
      <c r="BD240" s="5"/>
      <c r="BE240" s="5"/>
      <c r="BF240" s="5"/>
      <c r="BG240" s="5"/>
      <c r="BH240" s="5"/>
      <c r="BI240" s="5"/>
      <c r="BJ240" s="5"/>
      <c r="BK240" s="5"/>
      <c r="BL240" s="5"/>
      <c r="BM240" s="5"/>
      <c r="BN240" s="5"/>
      <c r="BO240" s="5"/>
      <c r="BP240" s="5"/>
      <c r="BQ240" s="5"/>
    </row>
    <row r="241" spans="9:69" ht="12.75"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  <c r="BB241" s="5"/>
      <c r="BC241" s="5"/>
      <c r="BD241" s="5"/>
      <c r="BE241" s="5"/>
      <c r="BF241" s="5"/>
      <c r="BG241" s="5"/>
      <c r="BH241" s="5"/>
      <c r="BI241" s="5"/>
      <c r="BJ241" s="5"/>
      <c r="BK241" s="5"/>
      <c r="BL241" s="5"/>
      <c r="BM241" s="5"/>
      <c r="BN241" s="5"/>
      <c r="BO241" s="5"/>
      <c r="BP241" s="5"/>
      <c r="BQ241" s="5"/>
    </row>
    <row r="242" spans="9:69" ht="12.75"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  <c r="BB242" s="5"/>
      <c r="BC242" s="5"/>
      <c r="BD242" s="5"/>
      <c r="BE242" s="5"/>
      <c r="BF242" s="5"/>
      <c r="BG242" s="5"/>
      <c r="BH242" s="5"/>
      <c r="BI242" s="5"/>
      <c r="BJ242" s="5"/>
      <c r="BK242" s="5"/>
      <c r="BL242" s="5"/>
      <c r="BM242" s="5"/>
      <c r="BN242" s="5"/>
      <c r="BO242" s="5"/>
      <c r="BP242" s="5"/>
      <c r="BQ242" s="5"/>
    </row>
    <row r="243" spans="9:69" ht="12.75"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  <c r="BB243" s="5"/>
      <c r="BC243" s="5"/>
      <c r="BD243" s="5"/>
      <c r="BE243" s="5"/>
      <c r="BF243" s="5"/>
      <c r="BG243" s="5"/>
      <c r="BH243" s="5"/>
      <c r="BI243" s="5"/>
      <c r="BJ243" s="5"/>
      <c r="BK243" s="5"/>
      <c r="BL243" s="5"/>
      <c r="BM243" s="5"/>
      <c r="BN243" s="5"/>
      <c r="BO243" s="5"/>
      <c r="BP243" s="5"/>
      <c r="BQ243" s="5"/>
    </row>
    <row r="244" spans="9:69" ht="12.75"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  <c r="BB244" s="5"/>
      <c r="BC244" s="5"/>
      <c r="BD244" s="5"/>
      <c r="BE244" s="5"/>
      <c r="BF244" s="5"/>
      <c r="BG244" s="5"/>
      <c r="BH244" s="5"/>
      <c r="BI244" s="5"/>
      <c r="BJ244" s="5"/>
      <c r="BK244" s="5"/>
      <c r="BL244" s="5"/>
      <c r="BM244" s="5"/>
      <c r="BN244" s="5"/>
      <c r="BO244" s="5"/>
      <c r="BP244" s="5"/>
      <c r="BQ244" s="5"/>
    </row>
    <row r="245" spans="9:69" ht="12.75"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  <c r="BB245" s="5"/>
      <c r="BC245" s="5"/>
      <c r="BD245" s="5"/>
      <c r="BE245" s="5"/>
      <c r="BF245" s="5"/>
      <c r="BG245" s="5"/>
      <c r="BH245" s="5"/>
      <c r="BI245" s="5"/>
      <c r="BJ245" s="5"/>
      <c r="BK245" s="5"/>
      <c r="BL245" s="5"/>
      <c r="BM245" s="5"/>
      <c r="BN245" s="5"/>
      <c r="BO245" s="5"/>
      <c r="BP245" s="5"/>
      <c r="BQ245" s="5"/>
    </row>
    <row r="246" spans="9:69" ht="12.75"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  <c r="BB246" s="5"/>
      <c r="BC246" s="5"/>
      <c r="BD246" s="5"/>
      <c r="BE246" s="5"/>
      <c r="BF246" s="5"/>
      <c r="BG246" s="5"/>
      <c r="BH246" s="5"/>
      <c r="BI246" s="5"/>
      <c r="BJ246" s="5"/>
      <c r="BK246" s="5"/>
      <c r="BL246" s="5"/>
      <c r="BM246" s="5"/>
      <c r="BN246" s="5"/>
      <c r="BO246" s="5"/>
      <c r="BP246" s="5"/>
      <c r="BQ246" s="5"/>
    </row>
    <row r="247" spans="9:69" ht="12.75"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  <c r="BB247" s="5"/>
      <c r="BC247" s="5"/>
      <c r="BD247" s="5"/>
      <c r="BE247" s="5"/>
      <c r="BF247" s="5"/>
      <c r="BG247" s="5"/>
      <c r="BH247" s="5"/>
      <c r="BI247" s="5"/>
      <c r="BJ247" s="5"/>
      <c r="BK247" s="5"/>
      <c r="BL247" s="5"/>
      <c r="BM247" s="5"/>
      <c r="BN247" s="5"/>
      <c r="BO247" s="5"/>
      <c r="BP247" s="5"/>
      <c r="BQ247" s="5"/>
    </row>
    <row r="248" spans="9:69" ht="12.75"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  <c r="BB248" s="5"/>
      <c r="BC248" s="5"/>
      <c r="BD248" s="5"/>
      <c r="BE248" s="5"/>
      <c r="BF248" s="5"/>
      <c r="BG248" s="5"/>
      <c r="BH248" s="5"/>
      <c r="BI248" s="5"/>
      <c r="BJ248" s="5"/>
      <c r="BK248" s="5"/>
      <c r="BL248" s="5"/>
      <c r="BM248" s="5"/>
      <c r="BN248" s="5"/>
      <c r="BO248" s="5"/>
      <c r="BP248" s="5"/>
      <c r="BQ248" s="5"/>
    </row>
    <row r="249" spans="9:69" ht="12.75"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  <c r="BB249" s="5"/>
      <c r="BC249" s="5"/>
      <c r="BD249" s="5"/>
      <c r="BE249" s="5"/>
      <c r="BF249" s="5"/>
      <c r="BG249" s="5"/>
      <c r="BH249" s="5"/>
      <c r="BI249" s="5"/>
      <c r="BJ249" s="5"/>
      <c r="BK249" s="5"/>
      <c r="BL249" s="5"/>
      <c r="BM249" s="5"/>
      <c r="BN249" s="5"/>
      <c r="BO249" s="5"/>
      <c r="BP249" s="5"/>
      <c r="BQ249" s="5"/>
    </row>
    <row r="250" spans="9:69" ht="12.75"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  <c r="BB250" s="5"/>
      <c r="BC250" s="5"/>
      <c r="BD250" s="5"/>
      <c r="BE250" s="5"/>
      <c r="BF250" s="5"/>
      <c r="BG250" s="5"/>
      <c r="BH250" s="5"/>
      <c r="BI250" s="5"/>
      <c r="BJ250" s="5"/>
      <c r="BK250" s="5"/>
      <c r="BL250" s="5"/>
      <c r="BM250" s="5"/>
      <c r="BN250" s="5"/>
      <c r="BO250" s="5"/>
      <c r="BP250" s="5"/>
      <c r="BQ250" s="5"/>
    </row>
    <row r="251" spans="9:69" ht="12.75"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  <c r="BB251" s="5"/>
      <c r="BC251" s="5"/>
      <c r="BD251" s="5"/>
      <c r="BE251" s="5"/>
      <c r="BF251" s="5"/>
      <c r="BG251" s="5"/>
      <c r="BH251" s="5"/>
      <c r="BI251" s="5"/>
      <c r="BJ251" s="5"/>
      <c r="BK251" s="5"/>
      <c r="BL251" s="5"/>
      <c r="BM251" s="5"/>
      <c r="BN251" s="5"/>
      <c r="BO251" s="5"/>
      <c r="BP251" s="5"/>
      <c r="BQ251" s="5"/>
    </row>
    <row r="252" spans="9:69" ht="12.75"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  <c r="BB252" s="5"/>
      <c r="BC252" s="5"/>
      <c r="BD252" s="5"/>
      <c r="BE252" s="5"/>
      <c r="BF252" s="5"/>
      <c r="BG252" s="5"/>
      <c r="BH252" s="5"/>
      <c r="BI252" s="5"/>
      <c r="BJ252" s="5"/>
      <c r="BK252" s="5"/>
      <c r="BL252" s="5"/>
      <c r="BM252" s="5"/>
      <c r="BN252" s="5"/>
      <c r="BO252" s="5"/>
      <c r="BP252" s="5"/>
      <c r="BQ252" s="5"/>
    </row>
    <row r="253" spans="9:69" ht="12.75"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  <c r="BB253" s="5"/>
      <c r="BC253" s="5"/>
      <c r="BD253" s="5"/>
      <c r="BE253" s="5"/>
      <c r="BF253" s="5"/>
      <c r="BG253" s="5"/>
      <c r="BH253" s="5"/>
      <c r="BI253" s="5"/>
      <c r="BJ253" s="5"/>
      <c r="BK253" s="5"/>
      <c r="BL253" s="5"/>
      <c r="BM253" s="5"/>
      <c r="BN253" s="5"/>
      <c r="BO253" s="5"/>
      <c r="BP253" s="5"/>
      <c r="BQ253" s="5"/>
    </row>
    <row r="254" spans="9:69" ht="12.75"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  <c r="BB254" s="5"/>
      <c r="BC254" s="5"/>
      <c r="BD254" s="5"/>
      <c r="BE254" s="5"/>
      <c r="BF254" s="5"/>
      <c r="BG254" s="5"/>
      <c r="BH254" s="5"/>
      <c r="BI254" s="5"/>
      <c r="BJ254" s="5"/>
      <c r="BK254" s="5"/>
      <c r="BL254" s="5"/>
      <c r="BM254" s="5"/>
      <c r="BN254" s="5"/>
      <c r="BO254" s="5"/>
      <c r="BP254" s="5"/>
      <c r="BQ254" s="5"/>
    </row>
    <row r="255" spans="9:69" ht="12.75"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  <c r="BB255" s="5"/>
      <c r="BC255" s="5"/>
      <c r="BD255" s="5"/>
      <c r="BE255" s="5"/>
      <c r="BF255" s="5"/>
      <c r="BG255" s="5"/>
      <c r="BH255" s="5"/>
      <c r="BI255" s="5"/>
      <c r="BJ255" s="5"/>
      <c r="BK255" s="5"/>
      <c r="BL255" s="5"/>
      <c r="BM255" s="5"/>
      <c r="BN255" s="5"/>
      <c r="BO255" s="5"/>
      <c r="BP255" s="5"/>
      <c r="BQ255" s="5"/>
    </row>
    <row r="256" spans="9:69" ht="12.75"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  <c r="BB256" s="5"/>
      <c r="BC256" s="5"/>
      <c r="BD256" s="5"/>
      <c r="BE256" s="5"/>
      <c r="BF256" s="5"/>
      <c r="BG256" s="5"/>
      <c r="BH256" s="5"/>
      <c r="BI256" s="5"/>
      <c r="BJ256" s="5"/>
      <c r="BK256" s="5"/>
      <c r="BL256" s="5"/>
      <c r="BM256" s="5"/>
      <c r="BN256" s="5"/>
      <c r="BO256" s="5"/>
      <c r="BP256" s="5"/>
      <c r="BQ256" s="5"/>
    </row>
    <row r="257" spans="9:69" ht="12.75"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  <c r="BB257" s="5"/>
      <c r="BC257" s="5"/>
      <c r="BD257" s="5"/>
      <c r="BE257" s="5"/>
      <c r="BF257" s="5"/>
      <c r="BG257" s="5"/>
      <c r="BH257" s="5"/>
      <c r="BI257" s="5"/>
      <c r="BJ257" s="5"/>
      <c r="BK257" s="5"/>
      <c r="BL257" s="5"/>
      <c r="BM257" s="5"/>
      <c r="BN257" s="5"/>
      <c r="BO257" s="5"/>
      <c r="BP257" s="5"/>
      <c r="BQ257" s="5"/>
    </row>
    <row r="258" spans="9:69" ht="12.75"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  <c r="BB258" s="5"/>
      <c r="BC258" s="5"/>
      <c r="BD258" s="5"/>
      <c r="BE258" s="5"/>
      <c r="BF258" s="5"/>
      <c r="BG258" s="5"/>
      <c r="BH258" s="5"/>
      <c r="BI258" s="5"/>
      <c r="BJ258" s="5"/>
      <c r="BK258" s="5"/>
      <c r="BL258" s="5"/>
      <c r="BM258" s="5"/>
      <c r="BN258" s="5"/>
      <c r="BO258" s="5"/>
      <c r="BP258" s="5"/>
      <c r="BQ258" s="5"/>
    </row>
    <row r="259" spans="9:69" ht="12.75"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  <c r="BB259" s="5"/>
      <c r="BC259" s="5"/>
      <c r="BD259" s="5"/>
      <c r="BE259" s="5"/>
      <c r="BF259" s="5"/>
      <c r="BG259" s="5"/>
      <c r="BH259" s="5"/>
      <c r="BI259" s="5"/>
      <c r="BJ259" s="5"/>
      <c r="BK259" s="5"/>
      <c r="BL259" s="5"/>
      <c r="BM259" s="5"/>
      <c r="BN259" s="5"/>
      <c r="BO259" s="5"/>
      <c r="BP259" s="5"/>
      <c r="BQ259" s="5"/>
    </row>
    <row r="260" spans="9:69" ht="12.75"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  <c r="BB260" s="5"/>
      <c r="BC260" s="5"/>
      <c r="BD260" s="5"/>
      <c r="BE260" s="5"/>
      <c r="BF260" s="5"/>
      <c r="BG260" s="5"/>
      <c r="BH260" s="5"/>
      <c r="BI260" s="5"/>
      <c r="BJ260" s="5"/>
      <c r="BK260" s="5"/>
      <c r="BL260" s="5"/>
      <c r="BM260" s="5"/>
      <c r="BN260" s="5"/>
      <c r="BO260" s="5"/>
      <c r="BP260" s="5"/>
      <c r="BQ260" s="5"/>
    </row>
    <row r="261" spans="9:69" ht="12.75"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  <c r="BB261" s="5"/>
      <c r="BC261" s="5"/>
      <c r="BD261" s="5"/>
      <c r="BE261" s="5"/>
      <c r="BF261" s="5"/>
      <c r="BG261" s="5"/>
      <c r="BH261" s="5"/>
      <c r="BI261" s="5"/>
      <c r="BJ261" s="5"/>
      <c r="BK261" s="5"/>
      <c r="BL261" s="5"/>
      <c r="BM261" s="5"/>
      <c r="BN261" s="5"/>
      <c r="BO261" s="5"/>
      <c r="BP261" s="5"/>
      <c r="BQ261" s="5"/>
    </row>
    <row r="262" spans="9:69" ht="12.75"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  <c r="BB262" s="5"/>
      <c r="BC262" s="5"/>
      <c r="BD262" s="5"/>
      <c r="BE262" s="5"/>
      <c r="BF262" s="5"/>
      <c r="BG262" s="5"/>
      <c r="BH262" s="5"/>
      <c r="BI262" s="5"/>
      <c r="BJ262" s="5"/>
      <c r="BK262" s="5"/>
      <c r="BL262" s="5"/>
      <c r="BM262" s="5"/>
      <c r="BN262" s="5"/>
      <c r="BO262" s="5"/>
      <c r="BP262" s="5"/>
      <c r="BQ262" s="5"/>
    </row>
    <row r="263" spans="9:69" ht="12.75"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  <c r="BB263" s="5"/>
      <c r="BC263" s="5"/>
      <c r="BD263" s="5"/>
      <c r="BE263" s="5"/>
      <c r="BF263" s="5"/>
      <c r="BG263" s="5"/>
      <c r="BH263" s="5"/>
      <c r="BI263" s="5"/>
      <c r="BJ263" s="5"/>
      <c r="BK263" s="5"/>
      <c r="BL263" s="5"/>
      <c r="BM263" s="5"/>
      <c r="BN263" s="5"/>
      <c r="BO263" s="5"/>
      <c r="BP263" s="5"/>
      <c r="BQ263" s="5"/>
    </row>
    <row r="264" spans="9:69" ht="12.75"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  <c r="BB264" s="5"/>
      <c r="BC264" s="5"/>
      <c r="BD264" s="5"/>
      <c r="BE264" s="5"/>
      <c r="BF264" s="5"/>
      <c r="BG264" s="5"/>
      <c r="BH264" s="5"/>
      <c r="BI264" s="5"/>
      <c r="BJ264" s="5"/>
      <c r="BK264" s="5"/>
      <c r="BL264" s="5"/>
      <c r="BM264" s="5"/>
      <c r="BN264" s="5"/>
      <c r="BO264" s="5"/>
      <c r="BP264" s="5"/>
      <c r="BQ264" s="5"/>
    </row>
    <row r="265" spans="9:69" ht="12.75"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  <c r="BB265" s="5"/>
      <c r="BC265" s="5"/>
      <c r="BD265" s="5"/>
      <c r="BE265" s="5"/>
      <c r="BF265" s="5"/>
      <c r="BG265" s="5"/>
      <c r="BH265" s="5"/>
      <c r="BI265" s="5"/>
      <c r="BJ265" s="5"/>
      <c r="BK265" s="5"/>
      <c r="BL265" s="5"/>
      <c r="BM265" s="5"/>
      <c r="BN265" s="5"/>
      <c r="BO265" s="5"/>
      <c r="BP265" s="5"/>
      <c r="BQ265" s="5"/>
    </row>
    <row r="266" spans="9:69" ht="12.75"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  <c r="BB266" s="5"/>
      <c r="BC266" s="5"/>
      <c r="BD266" s="5"/>
      <c r="BE266" s="5"/>
      <c r="BF266" s="5"/>
      <c r="BG266" s="5"/>
      <c r="BH266" s="5"/>
      <c r="BI266" s="5"/>
      <c r="BJ266" s="5"/>
      <c r="BK266" s="5"/>
      <c r="BL266" s="5"/>
      <c r="BM266" s="5"/>
      <c r="BN266" s="5"/>
      <c r="BO266" s="5"/>
      <c r="BP266" s="5"/>
      <c r="BQ266" s="5"/>
    </row>
    <row r="267" spans="9:69" ht="12.75"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  <c r="BB267" s="5"/>
      <c r="BC267" s="5"/>
      <c r="BD267" s="5"/>
      <c r="BE267" s="5"/>
      <c r="BF267" s="5"/>
      <c r="BG267" s="5"/>
      <c r="BH267" s="5"/>
      <c r="BI267" s="5"/>
      <c r="BJ267" s="5"/>
      <c r="BK267" s="5"/>
      <c r="BL267" s="5"/>
      <c r="BM267" s="5"/>
      <c r="BN267" s="5"/>
      <c r="BO267" s="5"/>
      <c r="BP267" s="5"/>
      <c r="BQ267" s="5"/>
    </row>
    <row r="268" spans="9:69" ht="12.75"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  <c r="BB268" s="5"/>
      <c r="BC268" s="5"/>
      <c r="BD268" s="5"/>
      <c r="BE268" s="5"/>
      <c r="BF268" s="5"/>
      <c r="BG268" s="5"/>
      <c r="BH268" s="5"/>
      <c r="BI268" s="5"/>
      <c r="BJ268" s="5"/>
      <c r="BK268" s="5"/>
      <c r="BL268" s="5"/>
      <c r="BM268" s="5"/>
      <c r="BN268" s="5"/>
      <c r="BO268" s="5"/>
      <c r="BP268" s="5"/>
      <c r="BQ268" s="5"/>
    </row>
    <row r="269" spans="9:69" ht="12.75"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  <c r="BB269" s="5"/>
      <c r="BC269" s="5"/>
      <c r="BD269" s="5"/>
      <c r="BE269" s="5"/>
      <c r="BF269" s="5"/>
      <c r="BG269" s="5"/>
      <c r="BH269" s="5"/>
      <c r="BI269" s="5"/>
      <c r="BJ269" s="5"/>
      <c r="BK269" s="5"/>
      <c r="BL269" s="5"/>
      <c r="BM269" s="5"/>
      <c r="BN269" s="5"/>
      <c r="BO269" s="5"/>
      <c r="BP269" s="5"/>
      <c r="BQ269" s="5"/>
    </row>
    <row r="270" spans="9:69" ht="12.75"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  <c r="BB270" s="5"/>
      <c r="BC270" s="5"/>
      <c r="BD270" s="5"/>
      <c r="BE270" s="5"/>
      <c r="BF270" s="5"/>
      <c r="BG270" s="5"/>
      <c r="BH270" s="5"/>
      <c r="BI270" s="5"/>
      <c r="BJ270" s="5"/>
      <c r="BK270" s="5"/>
      <c r="BL270" s="5"/>
      <c r="BM270" s="5"/>
      <c r="BN270" s="5"/>
      <c r="BO270" s="5"/>
      <c r="BP270" s="5"/>
      <c r="BQ270" s="5"/>
    </row>
    <row r="271" spans="9:69" ht="12.75"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  <c r="BB271" s="5"/>
      <c r="BC271" s="5"/>
      <c r="BD271" s="5"/>
      <c r="BE271" s="5"/>
      <c r="BF271" s="5"/>
      <c r="BG271" s="5"/>
      <c r="BH271" s="5"/>
      <c r="BI271" s="5"/>
      <c r="BJ271" s="5"/>
      <c r="BK271" s="5"/>
      <c r="BL271" s="5"/>
      <c r="BM271" s="5"/>
      <c r="BN271" s="5"/>
      <c r="BO271" s="5"/>
      <c r="BP271" s="5"/>
      <c r="BQ271" s="5"/>
    </row>
    <row r="272" spans="9:69" ht="12.75"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  <c r="BB272" s="5"/>
      <c r="BC272" s="5"/>
      <c r="BD272" s="5"/>
      <c r="BE272" s="5"/>
      <c r="BF272" s="5"/>
      <c r="BG272" s="5"/>
      <c r="BH272" s="5"/>
      <c r="BI272" s="5"/>
      <c r="BJ272" s="5"/>
      <c r="BK272" s="5"/>
      <c r="BL272" s="5"/>
      <c r="BM272" s="5"/>
      <c r="BN272" s="5"/>
      <c r="BO272" s="5"/>
      <c r="BP272" s="5"/>
      <c r="BQ272" s="5"/>
    </row>
    <row r="273" spans="9:69" ht="12.75"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  <c r="BB273" s="5"/>
      <c r="BC273" s="5"/>
      <c r="BD273" s="5"/>
      <c r="BE273" s="5"/>
      <c r="BF273" s="5"/>
      <c r="BG273" s="5"/>
      <c r="BH273" s="5"/>
      <c r="BI273" s="5"/>
      <c r="BJ273" s="5"/>
      <c r="BK273" s="5"/>
      <c r="BL273" s="5"/>
      <c r="BM273" s="5"/>
      <c r="BN273" s="5"/>
      <c r="BO273" s="5"/>
      <c r="BP273" s="5"/>
      <c r="BQ273" s="5"/>
    </row>
    <row r="274" spans="9:69" ht="12.75"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  <c r="BB274" s="5"/>
      <c r="BC274" s="5"/>
      <c r="BD274" s="5"/>
      <c r="BE274" s="5"/>
      <c r="BF274" s="5"/>
      <c r="BG274" s="5"/>
      <c r="BH274" s="5"/>
      <c r="BI274" s="5"/>
      <c r="BJ274" s="5"/>
      <c r="BK274" s="5"/>
      <c r="BL274" s="5"/>
      <c r="BM274" s="5"/>
      <c r="BN274" s="5"/>
      <c r="BO274" s="5"/>
      <c r="BP274" s="5"/>
      <c r="BQ274" s="5"/>
    </row>
    <row r="275" spans="9:69" ht="12.75"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  <c r="BB275" s="5"/>
      <c r="BC275" s="5"/>
      <c r="BD275" s="5"/>
      <c r="BE275" s="5"/>
      <c r="BF275" s="5"/>
      <c r="BG275" s="5"/>
      <c r="BH275" s="5"/>
      <c r="BI275" s="5"/>
      <c r="BJ275" s="5"/>
      <c r="BK275" s="5"/>
      <c r="BL275" s="5"/>
      <c r="BM275" s="5"/>
      <c r="BN275" s="5"/>
      <c r="BO275" s="5"/>
      <c r="BP275" s="5"/>
      <c r="BQ275" s="5"/>
    </row>
    <row r="276" spans="9:69" ht="12.75"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  <c r="BB276" s="5"/>
      <c r="BC276" s="5"/>
      <c r="BD276" s="5"/>
      <c r="BE276" s="5"/>
      <c r="BF276" s="5"/>
      <c r="BG276" s="5"/>
      <c r="BH276" s="5"/>
      <c r="BI276" s="5"/>
      <c r="BJ276" s="5"/>
      <c r="BK276" s="5"/>
      <c r="BL276" s="5"/>
      <c r="BM276" s="5"/>
      <c r="BN276" s="5"/>
      <c r="BO276" s="5"/>
      <c r="BP276" s="5"/>
      <c r="BQ276" s="5"/>
    </row>
    <row r="277" spans="9:69" ht="12.75"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  <c r="BB277" s="5"/>
      <c r="BC277" s="5"/>
      <c r="BD277" s="5"/>
      <c r="BE277" s="5"/>
      <c r="BF277" s="5"/>
      <c r="BG277" s="5"/>
      <c r="BH277" s="5"/>
      <c r="BI277" s="5"/>
      <c r="BJ277" s="5"/>
      <c r="BK277" s="5"/>
      <c r="BL277" s="5"/>
      <c r="BM277" s="5"/>
      <c r="BN277" s="5"/>
      <c r="BO277" s="5"/>
      <c r="BP277" s="5"/>
      <c r="BQ277" s="5"/>
    </row>
    <row r="278" spans="9:69" ht="12.75"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  <c r="BB278" s="5"/>
      <c r="BC278" s="5"/>
      <c r="BD278" s="5"/>
      <c r="BE278" s="5"/>
      <c r="BF278" s="5"/>
      <c r="BG278" s="5"/>
      <c r="BH278" s="5"/>
      <c r="BI278" s="5"/>
      <c r="BJ278" s="5"/>
      <c r="BK278" s="5"/>
      <c r="BL278" s="5"/>
      <c r="BM278" s="5"/>
      <c r="BN278" s="5"/>
      <c r="BO278" s="5"/>
      <c r="BP278" s="5"/>
      <c r="BQ278" s="5"/>
    </row>
    <row r="279" spans="9:69" ht="12.75"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  <c r="BB279" s="5"/>
      <c r="BC279" s="5"/>
      <c r="BD279" s="5"/>
      <c r="BE279" s="5"/>
      <c r="BF279" s="5"/>
      <c r="BG279" s="5"/>
      <c r="BH279" s="5"/>
      <c r="BI279" s="5"/>
      <c r="BJ279" s="5"/>
      <c r="BK279" s="5"/>
      <c r="BL279" s="5"/>
      <c r="BM279" s="5"/>
      <c r="BN279" s="5"/>
      <c r="BO279" s="5"/>
      <c r="BP279" s="5"/>
      <c r="BQ279" s="5"/>
    </row>
    <row r="280" spans="9:69" ht="12.75"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  <c r="BB280" s="5"/>
      <c r="BC280" s="5"/>
      <c r="BD280" s="5"/>
      <c r="BE280" s="5"/>
      <c r="BF280" s="5"/>
      <c r="BG280" s="5"/>
      <c r="BH280" s="5"/>
      <c r="BI280" s="5"/>
      <c r="BJ280" s="5"/>
      <c r="BK280" s="5"/>
      <c r="BL280" s="5"/>
      <c r="BM280" s="5"/>
      <c r="BN280" s="5"/>
      <c r="BO280" s="5"/>
      <c r="BP280" s="5"/>
      <c r="BQ280" s="5"/>
    </row>
  </sheetData>
  <sheetProtection password="C496" sheet="1" objects="1" scenarios="1"/>
  <conditionalFormatting sqref="E7:G7">
    <cfRule type="cellIs" priority="1" dxfId="3" operator="greaterThan" stopIfTrue="1">
      <formula>$E$7</formula>
    </cfRule>
    <cfRule type="cellIs" priority="2" dxfId="11" operator="equal" stopIfTrue="1">
      <formula>""</formula>
    </cfRule>
  </conditionalFormatting>
  <conditionalFormatting sqref="E8:G8">
    <cfRule type="cellIs" priority="3" dxfId="3" operator="greaterThan" stopIfTrue="1">
      <formula>$E$8</formula>
    </cfRule>
    <cfRule type="cellIs" priority="4" dxfId="11" operator="equal" stopIfTrue="1">
      <formula>""</formula>
    </cfRule>
  </conditionalFormatting>
  <conditionalFormatting sqref="E9:G9">
    <cfRule type="cellIs" priority="5" dxfId="3" operator="greaterThan" stopIfTrue="1">
      <formula>$E$9</formula>
    </cfRule>
    <cfRule type="cellIs" priority="6" dxfId="11" operator="equal" stopIfTrue="1">
      <formula>""</formula>
    </cfRule>
  </conditionalFormatting>
  <conditionalFormatting sqref="E10:G10">
    <cfRule type="cellIs" priority="7" dxfId="3" operator="greaterThan" stopIfTrue="1">
      <formula>$E$10</formula>
    </cfRule>
    <cfRule type="cellIs" priority="8" dxfId="11" operator="equal" stopIfTrue="1">
      <formula>""</formula>
    </cfRule>
  </conditionalFormatting>
  <conditionalFormatting sqref="E11:G11">
    <cfRule type="cellIs" priority="9" dxfId="3" operator="greaterThan" stopIfTrue="1">
      <formula>$E$11</formula>
    </cfRule>
    <cfRule type="cellIs" priority="10" dxfId="11" operator="equal" stopIfTrue="1">
      <formula>""</formula>
    </cfRule>
  </conditionalFormatting>
  <conditionalFormatting sqref="E12:G12">
    <cfRule type="cellIs" priority="11" dxfId="3" operator="greaterThan" stopIfTrue="1">
      <formula>$E$12</formula>
    </cfRule>
    <cfRule type="cellIs" priority="12" dxfId="11" operator="equal" stopIfTrue="1">
      <formula>""</formula>
    </cfRule>
  </conditionalFormatting>
  <conditionalFormatting sqref="E13:G13">
    <cfRule type="cellIs" priority="13" dxfId="3" operator="greaterThan" stopIfTrue="1">
      <formula>$E$13</formula>
    </cfRule>
    <cfRule type="cellIs" priority="14" dxfId="11" operator="equal" stopIfTrue="1">
      <formula>""</formula>
    </cfRule>
  </conditionalFormatting>
  <conditionalFormatting sqref="E14:G14">
    <cfRule type="cellIs" priority="15" dxfId="3" operator="greaterThan" stopIfTrue="1">
      <formula>$E$14</formula>
    </cfRule>
    <cfRule type="cellIs" priority="16" dxfId="11" operator="equal" stopIfTrue="1">
      <formula>""</formula>
    </cfRule>
  </conditionalFormatting>
  <conditionalFormatting sqref="E15:G15">
    <cfRule type="cellIs" priority="17" dxfId="3" operator="greaterThan" stopIfTrue="1">
      <formula>$E$15</formula>
    </cfRule>
    <cfRule type="cellIs" priority="18" dxfId="11" operator="equal" stopIfTrue="1">
      <formula>""</formula>
    </cfRule>
  </conditionalFormatting>
  <conditionalFormatting sqref="E16:G16">
    <cfRule type="cellIs" priority="19" dxfId="3" operator="greaterThan" stopIfTrue="1">
      <formula>$E$16</formula>
    </cfRule>
    <cfRule type="cellIs" priority="20" dxfId="11" operator="equal" stopIfTrue="1">
      <formula>""</formula>
    </cfRule>
  </conditionalFormatting>
  <conditionalFormatting sqref="E17:G17">
    <cfRule type="cellIs" priority="21" dxfId="3" operator="lessThan" stopIfTrue="1">
      <formula>$E$17</formula>
    </cfRule>
    <cfRule type="cellIs" priority="22" dxfId="3" operator="greaterThan" stopIfTrue="1">
      <formula>0</formula>
    </cfRule>
  </conditionalFormatting>
  <conditionalFormatting sqref="E18:G18">
    <cfRule type="cellIs" priority="23" dxfId="3" operator="lessThan" stopIfTrue="1">
      <formula>$E$18</formula>
    </cfRule>
    <cfRule type="cellIs" priority="24" dxfId="3" operator="greaterThan" stopIfTrue="1">
      <formula>0</formula>
    </cfRule>
  </conditionalFormatting>
  <conditionalFormatting sqref="E19:G19">
    <cfRule type="cellIs" priority="25" dxfId="3" operator="lessThan" stopIfTrue="1">
      <formula>$E$19</formula>
    </cfRule>
    <cfRule type="cellIs" priority="26" dxfId="3" operator="greaterThan" stopIfTrue="1">
      <formula>0</formula>
    </cfRule>
  </conditionalFormatting>
  <conditionalFormatting sqref="E20:G20">
    <cfRule type="cellIs" priority="27" dxfId="3" operator="lessThan" stopIfTrue="1">
      <formula>$E$20</formula>
    </cfRule>
    <cfRule type="cellIs" priority="28" dxfId="3" operator="greaterThan" stopIfTrue="1">
      <formula>0</formula>
    </cfRule>
  </conditionalFormatting>
  <conditionalFormatting sqref="C23:G23">
    <cfRule type="cellIs" priority="29" dxfId="2" operator="equal" stopIfTrue="1">
      <formula>$D$25</formula>
    </cfRule>
    <cfRule type="cellIs" priority="30" dxfId="1" operator="equal" stopIfTrue="1">
      <formula>$D$26</formula>
    </cfRule>
    <cfRule type="cellIs" priority="31" dxfId="0" operator="equal" stopIfTrue="1">
      <formula>$D$27</formula>
    </cfRule>
    <cfRule type="cellIs" priority="32" dxfId="372" operator="equal" stopIfTrue="1">
      <formula>$D$28</formula>
    </cfRule>
    <cfRule type="cellIs" priority="33" dxfId="373" operator="equal" stopIfTrue="1">
      <formula>$D$29</formula>
    </cfRule>
  </conditionalFormatting>
  <printOptions/>
  <pageMargins left="0.25" right="0.25" top="0.5" bottom="0.5" header="0.5" footer="0.5"/>
  <pageSetup horizontalDpi="300" verticalDpi="300" orientation="landscape" scale="90" r:id="rId2"/>
  <headerFooter alignWithMargins="0"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Enterprise Development Group,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SkillsUSA ScoreMaster Template</dc:title>
  <dc:subject/>
  <dc:creator>Mark Williams</dc:creator>
  <cp:keywords/>
  <dc:description>Conference Registration Scoring Template - updated June 2010</dc:description>
  <cp:lastModifiedBy>Temp</cp:lastModifiedBy>
  <cp:lastPrinted>2015-04-21T12:12:10Z</cp:lastPrinted>
  <dcterms:created xsi:type="dcterms:W3CDTF">2002-05-15T02:32:49Z</dcterms:created>
  <dcterms:modified xsi:type="dcterms:W3CDTF">2015-04-22T19:10:41Z</dcterms:modified>
  <cp:category/>
  <cp:version/>
  <cp:contentType/>
  <cp:contentStatus/>
</cp:coreProperties>
</file>