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570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naldkerns/Library/Containers/com.microsoft.Excel/Data/Desktop/SCORE CARDS BLANK/"/>
    </mc:Choice>
  </mc:AlternateContent>
  <bookViews>
    <workbookView xWindow="360" yWindow="460" windowWidth="31060" windowHeight="14180"/>
  </bookViews>
  <sheets>
    <sheet name="Totals" sheetId="1" r:id="rId1"/>
    <sheet name="Troubleshooting" sheetId="13" r:id="rId2"/>
    <sheet name="Soldering" sheetId="12" r:id="rId3"/>
    <sheet name="Breadboard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3">Breadboard!$F$4</definedName>
    <definedName name="ChairName" localSheetId="10">Judge10!$F$4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 localSheetId="2">Soldering!$F$4</definedName>
    <definedName name="ChairName" localSheetId="1">Troubleshooting!$F$4</definedName>
    <definedName name="ChairName">Totals!$F$4</definedName>
    <definedName name="ContestName" localSheetId="3">Breadboard!$D$4</definedName>
    <definedName name="ContestName" localSheetId="10">Judge10!$D$4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 localSheetId="2">Soldering!$D$4</definedName>
    <definedName name="ContestName" localSheetId="1">Troubleshooting!$D$4</definedName>
    <definedName name="ContestName">Totals!$D$4</definedName>
    <definedName name="DataBlock" localSheetId="3">Breadboard!$A$6:$I$21</definedName>
    <definedName name="DataBlock" localSheetId="10">Judge10!$A$6:$I$21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 localSheetId="2">Soldering!$A$6:$I$21</definedName>
    <definedName name="DataBlock" localSheetId="1">Troubleshooting!$A$6:$I$21</definedName>
    <definedName name="DataBlock">Totals!$A$6:$I$21</definedName>
    <definedName name="DivisionName" localSheetId="3">Breadboard!$D$5</definedName>
    <definedName name="DivisionName" localSheetId="10">Judge10!$D$5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 localSheetId="2">Soldering!$D$5</definedName>
    <definedName name="DivisionName" localSheetId="1">Troubleshooting!$D$5</definedName>
    <definedName name="DivisionName">Totals!$D$5</definedName>
    <definedName name="FirstContestant" localSheetId="3">Breadboard!$F$6</definedName>
    <definedName name="FirstContestant" localSheetId="10">Judge10!$F$6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 localSheetId="2">Soldering!$F$6</definedName>
    <definedName name="FirstContestant" localSheetId="1">Troubleshooting!$F$6</definedName>
    <definedName name="FirstContestant">Totals!$F$6</definedName>
    <definedName name="FirstScore" localSheetId="3">Breadboard!$F$7</definedName>
    <definedName name="FirstScore" localSheetId="10">Judge10!$F$7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 localSheetId="2">Soldering!$F$7</definedName>
    <definedName name="FirstScore" localSheetId="1">Troubleshooting!$F$7</definedName>
    <definedName name="FirstScore">Totals!$F$7</definedName>
    <definedName name="FirstScoreArea" localSheetId="3">Breadboard!$C$7</definedName>
    <definedName name="FirstScoreArea" localSheetId="10">Judge10!$C$7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 localSheetId="2">Soldering!$C$7</definedName>
    <definedName name="FirstScoreArea" localSheetId="1">Troubleshooting!$C$7</definedName>
    <definedName name="FirstScoreArea">Totals!$C$7</definedName>
    <definedName name="JudgeCount" localSheetId="3">Breadboard!$J$4</definedName>
    <definedName name="JudgeCount" localSheetId="10">Judge10!$J$4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 localSheetId="2">Soldering!$J$4</definedName>
    <definedName name="JudgeCount" localSheetId="1">Troubleshooting!$J$4</definedName>
    <definedName name="JudgeCount">Totals!$J$4</definedName>
    <definedName name="_xlnm.Print_Titles" localSheetId="3">Breadboard!$C:$E,Breadboard!$1:$6</definedName>
    <definedName name="_xlnm.Print_Titles" localSheetId="10">Judge10!$C:$E,Judge10!$1:$6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2">Soldering!$C:$E,Soldering!$1:$6</definedName>
    <definedName name="_xlnm.Print_Titles" localSheetId="0">Totals!$C:$E,Totals!$1:$6</definedName>
    <definedName name="_xlnm.Print_Titles" localSheetId="1">Troubleshooting!$C:$E,Troubleshooting!$1:$6</definedName>
    <definedName name="SkillsArea" localSheetId="3">Breadboard!#REF!</definedName>
    <definedName name="SkillsArea" localSheetId="10">Judge10!#REF!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 localSheetId="2">Soldering!#REF!</definedName>
    <definedName name="SkillsArea" localSheetId="1">Troubleshooting!#REF!</definedName>
    <definedName name="SkillsArea">Totals!#REF!</definedName>
    <definedName name="StartContestants" localSheetId="3">Breadboard!#REF!</definedName>
    <definedName name="StartContestants" localSheetId="10">Judge10!#REF!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 localSheetId="2">Soldering!#REF!</definedName>
    <definedName name="StartContestants" localSheetId="1">Troubleshooting!#REF!</definedName>
    <definedName name="StartContestants">Totals!#REF!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4" l="1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F13" i="1"/>
  <c r="F12" i="1"/>
  <c r="F11" i="1"/>
  <c r="F10" i="1"/>
  <c r="F9" i="1"/>
  <c r="F8" i="1"/>
  <c r="F7" i="1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5" i="13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5" i="12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5" i="11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5" i="10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5" i="9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5" i="8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5" i="7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5" i="6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5" i="5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5" i="4"/>
  <c r="L16" i="1"/>
  <c r="E15" i="1"/>
  <c r="P16" i="1"/>
  <c r="G16" i="1"/>
  <c r="J16" i="1"/>
  <c r="M16" i="1"/>
  <c r="N16" i="1"/>
  <c r="O16" i="1"/>
  <c r="Q16" i="1"/>
  <c r="R16" i="1"/>
  <c r="S16" i="1"/>
  <c r="T16" i="1"/>
  <c r="Y16" i="1"/>
  <c r="Z16" i="1"/>
  <c r="U16" i="1"/>
  <c r="W16" i="1"/>
  <c r="V16" i="1"/>
  <c r="H16" i="1"/>
  <c r="X16" i="1"/>
  <c r="I16" i="1"/>
  <c r="K16" i="1"/>
  <c r="AA16" i="1"/>
  <c r="D22" i="14"/>
  <c r="E22" i="14"/>
  <c r="D21" i="14"/>
  <c r="E21" i="14"/>
  <c r="D20" i="14"/>
  <c r="E20" i="14"/>
  <c r="D19" i="14"/>
  <c r="E19" i="14"/>
  <c r="D18" i="14"/>
  <c r="E18" i="14"/>
  <c r="F16" i="1"/>
  <c r="D19" i="1"/>
  <c r="E19" i="1"/>
  <c r="D21" i="1"/>
  <c r="E21" i="1"/>
  <c r="D22" i="1"/>
  <c r="E22" i="1"/>
  <c r="D18" i="1"/>
  <c r="E18" i="1"/>
  <c r="D20" i="1"/>
  <c r="E20" i="1"/>
</calcChain>
</file>

<file path=xl/sharedStrings.xml><?xml version="1.0" encoding="utf-8"?>
<sst xmlns="http://schemas.openxmlformats.org/spreadsheetml/2006/main" count="408" uniqueCount="35">
  <si>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</si>
  <si>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</si>
  <si>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</si>
  <si>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</si>
  <si>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</si>
  <si>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</si>
  <si>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</si>
  <si>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</si>
  <si>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</si>
  <si>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</si>
  <si>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</si>
  <si>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</si>
  <si>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Electronics Technology</t>
  </si>
  <si>
    <t>S</t>
  </si>
  <si>
    <t>Standard</t>
  </si>
  <si>
    <t>Customer Service</t>
  </si>
  <si>
    <t>Written - ISCET Exam</t>
  </si>
  <si>
    <t>Soldering</t>
  </si>
  <si>
    <t>Breadboarding</t>
  </si>
  <si>
    <t>Troubleshooting</t>
  </si>
  <si>
    <t>Penalty</t>
  </si>
  <si>
    <t>Clothing</t>
  </si>
  <si>
    <t>Resume Penalty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</si>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</sst>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0_);_(* \(#,##0.000\);_(* &quot;-&quot;???_);_(@_)"/>
    <numFmt numFmtId="166" formatCode="#,##0.0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5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6" fontId="0" fillId="0" borderId="0" xfId="1" applyNumberFormat="1" applyFont="1" applyProtection="1">
      <protection locked="0"/>
    </xf>
    <xf numFmtId="166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6" fontId="0" fillId="0" borderId="0" xfId="1" applyNumberFormat="1" applyFont="1" applyProtection="1"/>
    <xf numFmtId="166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228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  <c r="G2" s="22" t="s">
        <v>33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23" t="str">
        <f>IF(ISERROR(AVERAGE(Troubleshooting:Judge10!F7))," ", AVERAGE(Troubleshooting:Judge10!F7))</f>
        <v xml:space="preserve"> </v>
      </c>
      <c r="G7" s="23" t="str">
        <f>IF(ISERROR(AVERAGE(Troubleshooting:Judge10!G7))," ", AVERAGE(Troubleshooting:Judge10!G7))</f>
        <v xml:space="preserve"> </v>
      </c>
      <c r="H7" s="23" t="str">
        <f>IF(ISERROR(AVERAGE(Troubleshooting:Judge10!H7))," ", AVERAGE(Troubleshooting:Judge10!H7))</f>
        <v xml:space="preserve"> </v>
      </c>
      <c r="I7" s="23" t="str">
        <f>IF(ISERROR(AVERAGE(Troubleshooting:Judge10!I7))," ", AVERAGE(Troubleshooting:Judge10!I7))</f>
        <v xml:space="preserve"> </v>
      </c>
      <c r="J7" s="23" t="str">
        <f>IF(ISERROR(AVERAGE(Troubleshooting:Judge10!J7))," ", AVERAGE(Troubleshooting:Judge10!J7))</f>
        <v xml:space="preserve"> </v>
      </c>
      <c r="K7" s="23" t="str">
        <f>IF(ISERROR(AVERAGE(Troubleshooting:Judge10!K7))," ", AVERAGE(Troubleshooting:Judge10!K7))</f>
        <v xml:space="preserve"> </v>
      </c>
      <c r="L7" s="23" t="str">
        <f>IF(ISERROR(AVERAGE(Troubleshooting:Judge10!L7))," ", AVERAGE(Troubleshooting:Judge10!L7))</f>
        <v xml:space="preserve"> </v>
      </c>
      <c r="M7" s="23" t="str">
        <f>IF(ISERROR(AVERAGE(Troubleshooting:Judge10!M7))," ", AVERAGE(Troubleshooting:Judge10!M7))</f>
        <v xml:space="preserve"> </v>
      </c>
      <c r="N7" s="23" t="str">
        <f>IF(ISERROR(AVERAGE(Troubleshooting:Judge10!N7))," ", AVERAGE(Troubleshooting:Judge10!N7))</f>
        <v xml:space="preserve"> </v>
      </c>
      <c r="O7" s="23" t="str">
        <f>IF(ISERROR(AVERAGE(Troubleshooting:Judge10!O7))," ", AVERAGE(Troubleshooting:Judge10!O7))</f>
        <v xml:space="preserve"> </v>
      </c>
      <c r="P7" s="23" t="str">
        <f>IF(ISERROR(AVERAGE(Troubleshooting:Judge10!P7))," ", AVERAGE(Troubleshooting:Judge10!P7))</f>
        <v xml:space="preserve"> </v>
      </c>
      <c r="Q7" s="23" t="str">
        <f>IF(ISERROR(AVERAGE(Troubleshooting:Judge10!Q7))," ", AVERAGE(Troubleshooting:Judge10!Q7))</f>
        <v xml:space="preserve"> </v>
      </c>
      <c r="R7" s="23" t="str">
        <f>IF(ISERROR(AVERAGE(Troubleshooting:Judge10!R7))," ", AVERAGE(Troubleshooting:Judge10!R7))</f>
        <v xml:space="preserve"> </v>
      </c>
      <c r="S7" s="23" t="str">
        <f>IF(ISERROR(AVERAGE(Troubleshooting:Judge10!S7))," ", AVERAGE(Troubleshooting:Judge10!S7))</f>
        <v xml:space="preserve"> </v>
      </c>
      <c r="T7" s="23" t="str">
        <f>IF(ISERROR(AVERAGE(Troubleshooting:Judge10!T7))," ", AVERAGE(Troubleshooting:Judge10!T7))</f>
        <v xml:space="preserve"> </v>
      </c>
      <c r="U7" s="23" t="str">
        <f>IF(ISERROR(AVERAGE(Troubleshooting:Judge10!U7))," ", AVERAGE(Troubleshooting:Judge10!U7))</f>
        <v xml:space="preserve"> </v>
      </c>
      <c r="V7" s="23" t="str">
        <f>IF(ISERROR(AVERAGE(Troubleshooting:Judge10!V7))," ", AVERAGE(Troubleshooting:Judge10!V7))</f>
        <v xml:space="preserve"> </v>
      </c>
      <c r="W7" s="23" t="str">
        <f>IF(ISERROR(AVERAGE(Troubleshooting:Judge10!W7))," ", AVERAGE(Troubleshooting:Judge10!W7))</f>
        <v xml:space="preserve"> </v>
      </c>
      <c r="X7" s="23" t="str">
        <f>IF(ISERROR(AVERAGE(Troubleshooting:Judge10!X7))," ", AVERAGE(Troubleshooting:Judge10!X7))</f>
        <v xml:space="preserve"> </v>
      </c>
      <c r="Y7" s="23" t="str">
        <f>IF(ISERROR(AVERAGE(Troubleshooting:Judge10!Y7))," ", AVERAGE(Troubleshooting:Judge10!Y7))</f>
        <v xml:space="preserve"> </v>
      </c>
      <c r="Z7" s="23" t="str">
        <f>IF(ISERROR(AVERAGE(Troubleshooting:Judge10!Z7))," ", AVERAGE(Troubleshooting:Judge10!Z7))</f>
        <v xml:space="preserve"> </v>
      </c>
      <c r="AA7" s="23" t="str">
        <f>IF(ISERROR(AVERAGE(Troubleshooting:Judge10!AA7))," ", AVERAGE(Troubleshooting:Judge10!AA7))</f>
        <v xml:space="preserve"> 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23" t="str">
        <f>IF(ISERROR(AVERAGE(Troubleshooting:Judge10!F8))," ", AVERAGE(Troubleshooting:Judge10!F8))</f>
        <v xml:space="preserve"> </v>
      </c>
      <c r="G8" s="23" t="str">
        <f>IF(ISERROR(AVERAGE(Troubleshooting:Judge10!G8))," ", AVERAGE(Troubleshooting:Judge10!G8))</f>
        <v xml:space="preserve"> </v>
      </c>
      <c r="H8" s="23" t="str">
        <f>IF(ISERROR(AVERAGE(Troubleshooting:Judge10!H8))," ", AVERAGE(Troubleshooting:Judge10!H8))</f>
        <v xml:space="preserve"> </v>
      </c>
      <c r="I8" s="23" t="str">
        <f>IF(ISERROR(AVERAGE(Troubleshooting:Judge10!I8))," ", AVERAGE(Troubleshooting:Judge10!I8))</f>
        <v xml:space="preserve"> </v>
      </c>
      <c r="J8" s="23" t="str">
        <f>IF(ISERROR(AVERAGE(Troubleshooting:Judge10!J8))," ", AVERAGE(Troubleshooting:Judge10!J8))</f>
        <v xml:space="preserve"> </v>
      </c>
      <c r="K8" s="23" t="str">
        <f>IF(ISERROR(AVERAGE(Troubleshooting:Judge10!K8))," ", AVERAGE(Troubleshooting:Judge10!K8))</f>
        <v xml:space="preserve"> </v>
      </c>
      <c r="L8" s="23" t="str">
        <f>IF(ISERROR(AVERAGE(Troubleshooting:Judge10!L8))," ", AVERAGE(Troubleshooting:Judge10!L8))</f>
        <v xml:space="preserve"> </v>
      </c>
      <c r="M8" s="23" t="str">
        <f>IF(ISERROR(AVERAGE(Troubleshooting:Judge10!M8))," ", AVERAGE(Troubleshooting:Judge10!M8))</f>
        <v xml:space="preserve"> </v>
      </c>
      <c r="N8" s="23" t="str">
        <f>IF(ISERROR(AVERAGE(Troubleshooting:Judge10!N8))," ", AVERAGE(Troubleshooting:Judge10!N8))</f>
        <v xml:space="preserve"> </v>
      </c>
      <c r="O8" s="23" t="str">
        <f>IF(ISERROR(AVERAGE(Troubleshooting:Judge10!O8))," ", AVERAGE(Troubleshooting:Judge10!O8))</f>
        <v xml:space="preserve"> </v>
      </c>
      <c r="P8" s="23" t="str">
        <f>IF(ISERROR(AVERAGE(Troubleshooting:Judge10!P8))," ", AVERAGE(Troubleshooting:Judge10!P8))</f>
        <v xml:space="preserve"> </v>
      </c>
      <c r="Q8" s="23" t="str">
        <f>IF(ISERROR(AVERAGE(Troubleshooting:Judge10!Q8))," ", AVERAGE(Troubleshooting:Judge10!Q8))</f>
        <v xml:space="preserve"> </v>
      </c>
      <c r="R8" s="23" t="str">
        <f>IF(ISERROR(AVERAGE(Troubleshooting:Judge10!R8))," ", AVERAGE(Troubleshooting:Judge10!R8))</f>
        <v xml:space="preserve"> </v>
      </c>
      <c r="S8" s="23" t="str">
        <f>IF(ISERROR(AVERAGE(Troubleshooting:Judge10!S8))," ", AVERAGE(Troubleshooting:Judge10!S8))</f>
        <v xml:space="preserve"> </v>
      </c>
      <c r="T8" s="23" t="str">
        <f>IF(ISERROR(AVERAGE(Troubleshooting:Judge10!T8))," ", AVERAGE(Troubleshooting:Judge10!T8))</f>
        <v xml:space="preserve"> </v>
      </c>
      <c r="U8" s="23" t="str">
        <f>IF(ISERROR(AVERAGE(Troubleshooting:Judge10!U8))," ", AVERAGE(Troubleshooting:Judge10!U8))</f>
        <v xml:space="preserve"> </v>
      </c>
      <c r="V8" s="23" t="str">
        <f>IF(ISERROR(AVERAGE(Troubleshooting:Judge10!V8))," ", AVERAGE(Troubleshooting:Judge10!V8))</f>
        <v xml:space="preserve"> </v>
      </c>
      <c r="W8" s="23" t="str">
        <f>IF(ISERROR(AVERAGE(Troubleshooting:Judge10!W8))," ", AVERAGE(Troubleshooting:Judge10!W8))</f>
        <v xml:space="preserve"> </v>
      </c>
      <c r="X8" s="23" t="str">
        <f>IF(ISERROR(AVERAGE(Troubleshooting:Judge10!X8))," ", AVERAGE(Troubleshooting:Judge10!X8))</f>
        <v xml:space="preserve"> </v>
      </c>
      <c r="Y8" s="23" t="str">
        <f>IF(ISERROR(AVERAGE(Troubleshooting:Judge10!Y8))," ", AVERAGE(Troubleshooting:Judge10!Y8))</f>
        <v xml:space="preserve"> </v>
      </c>
      <c r="Z8" s="23" t="str">
        <f>IF(ISERROR(AVERAGE(Troubleshooting:Judge10!Z8))," ", AVERAGE(Troubleshooting:Judge10!Z8))</f>
        <v xml:space="preserve"> </v>
      </c>
      <c r="AA8" s="23" t="str">
        <f>IF(ISERROR(AVERAGE(Troubleshooting:Judge10!AA8))," ", AVERAGE(Troubleshooting:Judge10!AA8))</f>
        <v xml:space="preserve"> 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23">
        <f>IF(ISERROR(AVERAGE(Troubleshooting:Judge10!F9))," ", AVERAGE(Troubleshooting:Judge10!F9))</f>
        <v>100</v>
      </c>
      <c r="G9" s="23">
        <f>IF(ISERROR(AVERAGE(Troubleshooting:Judge10!G9))," ", AVERAGE(Troubleshooting:Judge10!G9))</f>
        <v>110</v>
      </c>
      <c r="H9" s="23">
        <f>IF(ISERROR(AVERAGE(Troubleshooting:Judge10!H9))," ", AVERAGE(Troubleshooting:Judge10!H9))</f>
        <v>145</v>
      </c>
      <c r="I9" s="23">
        <f>IF(ISERROR(AVERAGE(Troubleshooting:Judge10!I9))," ", AVERAGE(Troubleshooting:Judge10!I9))</f>
        <v>95</v>
      </c>
      <c r="J9" s="23">
        <f>IF(ISERROR(AVERAGE(Troubleshooting:Judge10!J9))," ", AVERAGE(Troubleshooting:Judge10!J9))</f>
        <v>80</v>
      </c>
      <c r="K9" s="23">
        <f>IF(ISERROR(AVERAGE(Troubleshooting:Judge10!K9))," ", AVERAGE(Troubleshooting:Judge10!K9))</f>
        <v>5</v>
      </c>
      <c r="L9" s="23" t="str">
        <f>IF(ISERROR(AVERAGE(Troubleshooting:Judge10!L9))," ", AVERAGE(Troubleshooting:Judge10!L9))</f>
        <v xml:space="preserve"> </v>
      </c>
      <c r="M9" s="23">
        <f>IF(ISERROR(AVERAGE(Troubleshooting:Judge10!M9))," ", AVERAGE(Troubleshooting:Judge10!M9))</f>
        <v>0</v>
      </c>
      <c r="N9" s="23">
        <f>IF(ISERROR(AVERAGE(Troubleshooting:Judge10!N9))," ", AVERAGE(Troubleshooting:Judge10!N9))</f>
        <v>30</v>
      </c>
      <c r="O9" s="23">
        <f>IF(ISERROR(AVERAGE(Troubleshooting:Judge10!O9))," ", AVERAGE(Troubleshooting:Judge10!O9))</f>
        <v>110</v>
      </c>
      <c r="P9" s="23">
        <f>IF(ISERROR(AVERAGE(Troubleshooting:Judge10!P9))," ", AVERAGE(Troubleshooting:Judge10!P9))</f>
        <v>0</v>
      </c>
      <c r="Q9" s="23">
        <f>IF(ISERROR(AVERAGE(Troubleshooting:Judge10!Q9))," ", AVERAGE(Troubleshooting:Judge10!Q9))</f>
        <v>70</v>
      </c>
      <c r="R9" s="23">
        <f>IF(ISERROR(AVERAGE(Troubleshooting:Judge10!R9))," ", AVERAGE(Troubleshooting:Judge10!R9))</f>
        <v>60</v>
      </c>
      <c r="S9" s="23">
        <f>IF(ISERROR(AVERAGE(Troubleshooting:Judge10!S9))," ", AVERAGE(Troubleshooting:Judge10!S9))</f>
        <v>70</v>
      </c>
      <c r="T9" s="23">
        <f>IF(ISERROR(AVERAGE(Troubleshooting:Judge10!T9))," ", AVERAGE(Troubleshooting:Judge10!T9))</f>
        <v>60</v>
      </c>
      <c r="U9" s="23">
        <f>IF(ISERROR(AVERAGE(Troubleshooting:Judge10!U9))," ", AVERAGE(Troubleshooting:Judge10!U9))</f>
        <v>70</v>
      </c>
      <c r="V9" s="23">
        <f>IF(ISERROR(AVERAGE(Troubleshooting:Judge10!V9))," ", AVERAGE(Troubleshooting:Judge10!V9))</f>
        <v>70</v>
      </c>
      <c r="W9" s="23">
        <f>IF(ISERROR(AVERAGE(Troubleshooting:Judge10!W9))," ", AVERAGE(Troubleshooting:Judge10!W9))</f>
        <v>30</v>
      </c>
      <c r="X9" s="23">
        <f>IF(ISERROR(AVERAGE(Troubleshooting:Judge10!X9))," ", AVERAGE(Troubleshooting:Judge10!X9))</f>
        <v>35</v>
      </c>
      <c r="Y9" s="23">
        <f>IF(ISERROR(AVERAGE(Troubleshooting:Judge10!Y9))," ", AVERAGE(Troubleshooting:Judge10!Y9))</f>
        <v>125</v>
      </c>
      <c r="Z9" s="23">
        <f>IF(ISERROR(AVERAGE(Troubleshooting:Judge10!Z9))," ", AVERAGE(Troubleshooting:Judge10!Z9))</f>
        <v>80</v>
      </c>
      <c r="AA9" s="23">
        <f>IF(ISERROR(AVERAGE(Troubleshooting:Judge10!AA9))," ", AVERAGE(Troubleshooting:Judge10!AA9))</f>
        <v>105</v>
      </c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23">
        <f>IF(ISERROR(AVERAGE(Troubleshooting:Judge10!F10))," ", AVERAGE(Troubleshooting:Judge10!F10))</f>
        <v>35</v>
      </c>
      <c r="G10" s="23">
        <f>IF(ISERROR(AVERAGE(Troubleshooting:Judge10!G10))," ", AVERAGE(Troubleshooting:Judge10!G10))</f>
        <v>95</v>
      </c>
      <c r="H10" s="23">
        <f>IF(ISERROR(AVERAGE(Troubleshooting:Judge10!H10))," ", AVERAGE(Troubleshooting:Judge10!H10))</f>
        <v>35</v>
      </c>
      <c r="I10" s="23">
        <f>IF(ISERROR(AVERAGE(Troubleshooting:Judge10!I10))," ", AVERAGE(Troubleshooting:Judge10!I10))</f>
        <v>20</v>
      </c>
      <c r="J10" s="23">
        <f>IF(ISERROR(AVERAGE(Troubleshooting:Judge10!J10))," ", AVERAGE(Troubleshooting:Judge10!J10))</f>
        <v>25</v>
      </c>
      <c r="K10" s="23">
        <f>IF(ISERROR(AVERAGE(Troubleshooting:Judge10!K10))," ", AVERAGE(Troubleshooting:Judge10!K10))</f>
        <v>20</v>
      </c>
      <c r="L10" s="23" t="str">
        <f>IF(ISERROR(AVERAGE(Troubleshooting:Judge10!L10))," ", AVERAGE(Troubleshooting:Judge10!L10))</f>
        <v xml:space="preserve"> </v>
      </c>
      <c r="M10" s="23">
        <f>IF(ISERROR(AVERAGE(Troubleshooting:Judge10!M10))," ", AVERAGE(Troubleshooting:Judge10!M10))</f>
        <v>5</v>
      </c>
      <c r="N10" s="23">
        <f>IF(ISERROR(AVERAGE(Troubleshooting:Judge10!N10))," ", AVERAGE(Troubleshooting:Judge10!N10))</f>
        <v>30</v>
      </c>
      <c r="O10" s="23">
        <f>IF(ISERROR(AVERAGE(Troubleshooting:Judge10!O10))," ", AVERAGE(Troubleshooting:Judge10!O10))</f>
        <v>45</v>
      </c>
      <c r="P10" s="23">
        <f>IF(ISERROR(AVERAGE(Troubleshooting:Judge10!P10))," ", AVERAGE(Troubleshooting:Judge10!P10))</f>
        <v>45</v>
      </c>
      <c r="Q10" s="23">
        <f>IF(ISERROR(AVERAGE(Troubleshooting:Judge10!Q10))," ", AVERAGE(Troubleshooting:Judge10!Q10))</f>
        <v>5</v>
      </c>
      <c r="R10" s="23">
        <f>IF(ISERROR(AVERAGE(Troubleshooting:Judge10!R10))," ", AVERAGE(Troubleshooting:Judge10!R10))</f>
        <v>40</v>
      </c>
      <c r="S10" s="23">
        <f>IF(ISERROR(AVERAGE(Troubleshooting:Judge10!S10))," ", AVERAGE(Troubleshooting:Judge10!S10))</f>
        <v>40</v>
      </c>
      <c r="T10" s="23">
        <f>IF(ISERROR(AVERAGE(Troubleshooting:Judge10!T10))," ", AVERAGE(Troubleshooting:Judge10!T10))</f>
        <v>5</v>
      </c>
      <c r="U10" s="23">
        <f>IF(ISERROR(AVERAGE(Troubleshooting:Judge10!U10))," ", AVERAGE(Troubleshooting:Judge10!U10))</f>
        <v>25</v>
      </c>
      <c r="V10" s="23">
        <f>IF(ISERROR(AVERAGE(Troubleshooting:Judge10!V10))," ", AVERAGE(Troubleshooting:Judge10!V10))</f>
        <v>5</v>
      </c>
      <c r="W10" s="23">
        <f>IF(ISERROR(AVERAGE(Troubleshooting:Judge10!W10))," ", AVERAGE(Troubleshooting:Judge10!W10))</f>
        <v>15</v>
      </c>
      <c r="X10" s="23">
        <f>IF(ISERROR(AVERAGE(Troubleshooting:Judge10!X10))," ", AVERAGE(Troubleshooting:Judge10!X10))</f>
        <v>25</v>
      </c>
      <c r="Y10" s="23">
        <f>IF(ISERROR(AVERAGE(Troubleshooting:Judge10!Y10))," ", AVERAGE(Troubleshooting:Judge10!Y10))</f>
        <v>15</v>
      </c>
      <c r="Z10" s="23">
        <f>IF(ISERROR(AVERAGE(Troubleshooting:Judge10!Z10))," ", AVERAGE(Troubleshooting:Judge10!Z10))</f>
        <v>30</v>
      </c>
      <c r="AA10" s="23">
        <f>IF(ISERROR(AVERAGE(Troubleshooting:Judge10!AA10))," ", AVERAGE(Troubleshooting:Judge10!AA10))</f>
        <v>40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23">
        <f>IF(ISERROR(AVERAGE(Troubleshooting:Judge10!F11))," ", AVERAGE(Troubleshooting:Judge10!F11))</f>
        <v>125</v>
      </c>
      <c r="G11" s="23">
        <f>IF(ISERROR(AVERAGE(Troubleshooting:Judge10!G11))," ", AVERAGE(Troubleshooting:Judge10!G11))</f>
        <v>106</v>
      </c>
      <c r="H11" s="23">
        <f>IF(ISERROR(AVERAGE(Troubleshooting:Judge10!H11))," ", AVERAGE(Troubleshooting:Judge10!H11))</f>
        <v>0</v>
      </c>
      <c r="I11" s="23">
        <f>IF(ISERROR(AVERAGE(Troubleshooting:Judge10!I11))," ", AVERAGE(Troubleshooting:Judge10!I11))</f>
        <v>5</v>
      </c>
      <c r="J11" s="23">
        <f>IF(ISERROR(AVERAGE(Troubleshooting:Judge10!J11))," ", AVERAGE(Troubleshooting:Judge10!J11))</f>
        <v>106</v>
      </c>
      <c r="K11" s="23">
        <f>IF(ISERROR(AVERAGE(Troubleshooting:Judge10!K11))," ", AVERAGE(Troubleshooting:Judge10!K11))</f>
        <v>10</v>
      </c>
      <c r="L11" s="23" t="str">
        <f>IF(ISERROR(AVERAGE(Troubleshooting:Judge10!L11))," ", AVERAGE(Troubleshooting:Judge10!L11))</f>
        <v xml:space="preserve"> </v>
      </c>
      <c r="M11" s="23">
        <f>IF(ISERROR(AVERAGE(Troubleshooting:Judge10!M11))," ", AVERAGE(Troubleshooting:Judge10!M11))</f>
        <v>35</v>
      </c>
      <c r="N11" s="23">
        <f>IF(ISERROR(AVERAGE(Troubleshooting:Judge10!N11))," ", AVERAGE(Troubleshooting:Judge10!N11))</f>
        <v>40</v>
      </c>
      <c r="O11" s="23">
        <f>IF(ISERROR(AVERAGE(Troubleshooting:Judge10!O11))," ", AVERAGE(Troubleshooting:Judge10!O11))</f>
        <v>98</v>
      </c>
      <c r="P11" s="23">
        <f>IF(ISERROR(AVERAGE(Troubleshooting:Judge10!P11))," ", AVERAGE(Troubleshooting:Judge10!P11))</f>
        <v>55</v>
      </c>
      <c r="Q11" s="23">
        <f>IF(ISERROR(AVERAGE(Troubleshooting:Judge10!Q11))," ", AVERAGE(Troubleshooting:Judge10!Q11))</f>
        <v>89</v>
      </c>
      <c r="R11" s="23">
        <f>IF(ISERROR(AVERAGE(Troubleshooting:Judge10!R11))," ", AVERAGE(Troubleshooting:Judge10!R11))</f>
        <v>0</v>
      </c>
      <c r="S11" s="23">
        <f>IF(ISERROR(AVERAGE(Troubleshooting:Judge10!S11))," ", AVERAGE(Troubleshooting:Judge10!S11))</f>
        <v>53</v>
      </c>
      <c r="T11" s="23">
        <f>IF(ISERROR(AVERAGE(Troubleshooting:Judge10!T11))," ", AVERAGE(Troubleshooting:Judge10!T11))</f>
        <v>40</v>
      </c>
      <c r="U11" s="23">
        <f>IF(ISERROR(AVERAGE(Troubleshooting:Judge10!U11))," ", AVERAGE(Troubleshooting:Judge10!U11))</f>
        <v>125</v>
      </c>
      <c r="V11" s="23">
        <f>IF(ISERROR(AVERAGE(Troubleshooting:Judge10!V11))," ", AVERAGE(Troubleshooting:Judge10!V11))</f>
        <v>92</v>
      </c>
      <c r="W11" s="23">
        <f>IF(ISERROR(AVERAGE(Troubleshooting:Judge10!W11))," ", AVERAGE(Troubleshooting:Judge10!W11))</f>
        <v>30</v>
      </c>
      <c r="X11" s="23">
        <f>IF(ISERROR(AVERAGE(Troubleshooting:Judge10!X11))," ", AVERAGE(Troubleshooting:Judge10!X11))</f>
        <v>0</v>
      </c>
      <c r="Y11" s="23">
        <f>IF(ISERROR(AVERAGE(Troubleshooting:Judge10!Y11))," ", AVERAGE(Troubleshooting:Judge10!Y11))</f>
        <v>98</v>
      </c>
      <c r="Z11" s="23">
        <f>IF(ISERROR(AVERAGE(Troubleshooting:Judge10!Z11))," ", AVERAGE(Troubleshooting:Judge10!Z11))</f>
        <v>92</v>
      </c>
      <c r="AA11" s="23">
        <f>IF(ISERROR(AVERAGE(Troubleshooting:Judge10!AA11))," ", AVERAGE(Troubleshooting:Judge10!AA11))</f>
        <v>76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24" t="str">
        <f>IF(ISERROR(AVERAGE(Troubleshooting:Judge10!F12))," ", AVERAGE(Troubleshooting:Judge10!F12))</f>
        <v xml:space="preserve"> </v>
      </c>
      <c r="G12" s="24" t="str">
        <f>IF(ISERROR(AVERAGE(Troubleshooting:Judge10!G12))," ", AVERAGE(Troubleshooting:Judge10!G12))</f>
        <v xml:space="preserve"> </v>
      </c>
      <c r="H12" s="24" t="str">
        <f>IF(ISERROR(AVERAGE(Troubleshooting:Judge10!H12))," ", AVERAGE(Troubleshooting:Judge10!H12))</f>
        <v xml:space="preserve"> </v>
      </c>
      <c r="I12" s="24" t="str">
        <f>IF(ISERROR(AVERAGE(Troubleshooting:Judge10!I12))," ", AVERAGE(Troubleshooting:Judge10!I12))</f>
        <v xml:space="preserve"> </v>
      </c>
      <c r="J12" s="24" t="str">
        <f>IF(ISERROR(AVERAGE(Troubleshooting:Judge10!J12))," ", AVERAGE(Troubleshooting:Judge10!J12))</f>
        <v xml:space="preserve"> </v>
      </c>
      <c r="K12" s="24" t="str">
        <f>IF(ISERROR(AVERAGE(Troubleshooting:Judge10!K12))," ", AVERAGE(Troubleshooting:Judge10!K12))</f>
        <v xml:space="preserve"> </v>
      </c>
      <c r="L12" s="24" t="str">
        <f>IF(ISERROR(AVERAGE(Troubleshooting:Judge10!L12))," ", AVERAGE(Troubleshooting:Judge10!L12))</f>
        <v xml:space="preserve"> </v>
      </c>
      <c r="M12" s="24" t="str">
        <f>IF(ISERROR(AVERAGE(Troubleshooting:Judge10!M12))," ", AVERAGE(Troubleshooting:Judge10!M12))</f>
        <v xml:space="preserve"> </v>
      </c>
      <c r="N12" s="24" t="str">
        <f>IF(ISERROR(AVERAGE(Troubleshooting:Judge10!N12))," ", AVERAGE(Troubleshooting:Judge10!N12))</f>
        <v xml:space="preserve"> </v>
      </c>
      <c r="O12" s="24" t="str">
        <f>IF(ISERROR(AVERAGE(Troubleshooting:Judge10!O12))," ", AVERAGE(Troubleshooting:Judge10!O12))</f>
        <v xml:space="preserve"> </v>
      </c>
      <c r="P12" s="24" t="str">
        <f>IF(ISERROR(AVERAGE(Troubleshooting:Judge10!P12))," ", AVERAGE(Troubleshooting:Judge10!P12))</f>
        <v xml:space="preserve"> </v>
      </c>
      <c r="Q12" s="24" t="str">
        <f>IF(ISERROR(AVERAGE(Troubleshooting:Judge10!Q12))," ", AVERAGE(Troubleshooting:Judge10!Q12))</f>
        <v xml:space="preserve"> </v>
      </c>
      <c r="R12" s="24" t="str">
        <f>IF(ISERROR(AVERAGE(Troubleshooting:Judge10!R12))," ", AVERAGE(Troubleshooting:Judge10!R12))</f>
        <v xml:space="preserve"> </v>
      </c>
      <c r="S12" s="24" t="str">
        <f>IF(ISERROR(AVERAGE(Troubleshooting:Judge10!S12))," ", AVERAGE(Troubleshooting:Judge10!S12))</f>
        <v xml:space="preserve"> </v>
      </c>
      <c r="T12" s="24" t="str">
        <f>IF(ISERROR(AVERAGE(Troubleshooting:Judge10!T12))," ", AVERAGE(Troubleshooting:Judge10!T12))</f>
        <v xml:space="preserve"> </v>
      </c>
      <c r="U12" s="24" t="str">
        <f>IF(ISERROR(AVERAGE(Troubleshooting:Judge10!U12))," ", AVERAGE(Troubleshooting:Judge10!U12))</f>
        <v xml:space="preserve"> </v>
      </c>
      <c r="V12" s="24" t="str">
        <f>IF(ISERROR(AVERAGE(Troubleshooting:Judge10!V12))," ", AVERAGE(Troubleshooting:Judge10!V12))</f>
        <v xml:space="preserve"> </v>
      </c>
      <c r="W12" s="24" t="str">
        <f>IF(ISERROR(AVERAGE(Troubleshooting:Judge10!W12))," ", AVERAGE(Troubleshooting:Judge10!W12))</f>
        <v xml:space="preserve"> </v>
      </c>
      <c r="X12" s="24" t="str">
        <f>IF(ISERROR(AVERAGE(Troubleshooting:Judge10!X12))," ", AVERAGE(Troubleshooting:Judge10!X12))</f>
        <v xml:space="preserve"> </v>
      </c>
      <c r="Y12" s="24" t="str">
        <f>IF(ISERROR(AVERAGE(Troubleshooting:Judge10!Y12))," ", AVERAGE(Troubleshooting:Judge10!Y12))</f>
        <v xml:space="preserve"> </v>
      </c>
      <c r="Z12" s="24" t="str">
        <f>IF(ISERROR(AVERAGE(Troubleshooting:Judge10!Z12))," ", AVERAGE(Troubleshooting:Judge10!Z12))</f>
        <v xml:space="preserve"> </v>
      </c>
      <c r="AA12" s="24" t="str">
        <f>IF(ISERROR(AVERAGE(Troubleshooting:Judge10!AA12))," ", AVERAGE(Troubleshooting:Judge10!AA12))</f>
        <v xml:space="preserve"> </v>
      </c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24" t="str">
        <f>IF(ISERROR(AVERAGE(Troubleshooting:Judge10!F13))," ", AVERAGE(Troubleshooting:Judge10!F13))</f>
        <v xml:space="preserve"> </v>
      </c>
      <c r="G13" s="24" t="str">
        <f>IF(ISERROR(AVERAGE(Troubleshooting:Judge10!G13))," ", AVERAGE(Troubleshooting:Judge10!G13))</f>
        <v xml:space="preserve"> </v>
      </c>
      <c r="H13" s="24" t="str">
        <f>IF(ISERROR(AVERAGE(Troubleshooting:Judge10!H13))," ", AVERAGE(Troubleshooting:Judge10!H13))</f>
        <v xml:space="preserve"> </v>
      </c>
      <c r="I13" s="24" t="str">
        <f>IF(ISERROR(AVERAGE(Troubleshooting:Judge10!I13))," ", AVERAGE(Troubleshooting:Judge10!I13))</f>
        <v xml:space="preserve"> </v>
      </c>
      <c r="J13" s="24" t="str">
        <f>IF(ISERROR(AVERAGE(Troubleshooting:Judge10!J13))," ", AVERAGE(Troubleshooting:Judge10!J13))</f>
        <v xml:space="preserve"> </v>
      </c>
      <c r="K13" s="24" t="str">
        <f>IF(ISERROR(AVERAGE(Troubleshooting:Judge10!K13))," ", AVERAGE(Troubleshooting:Judge10!K13))</f>
        <v xml:space="preserve"> </v>
      </c>
      <c r="L13" s="24" t="str">
        <f>IF(ISERROR(AVERAGE(Troubleshooting:Judge10!L13))," ", AVERAGE(Troubleshooting:Judge10!L13))</f>
        <v xml:space="preserve"> </v>
      </c>
      <c r="M13" s="24" t="str">
        <f>IF(ISERROR(AVERAGE(Troubleshooting:Judge10!M13))," ", AVERAGE(Troubleshooting:Judge10!M13))</f>
        <v xml:space="preserve"> </v>
      </c>
      <c r="N13" s="24" t="str">
        <f>IF(ISERROR(AVERAGE(Troubleshooting:Judge10!N13))," ", AVERAGE(Troubleshooting:Judge10!N13))</f>
        <v xml:space="preserve"> </v>
      </c>
      <c r="O13" s="24" t="str">
        <f>IF(ISERROR(AVERAGE(Troubleshooting:Judge10!O13))," ", AVERAGE(Troubleshooting:Judge10!O13))</f>
        <v xml:space="preserve"> </v>
      </c>
      <c r="P13" s="24" t="str">
        <f>IF(ISERROR(AVERAGE(Troubleshooting:Judge10!P13))," ", AVERAGE(Troubleshooting:Judge10!P13))</f>
        <v xml:space="preserve"> </v>
      </c>
      <c r="Q13" s="24" t="str">
        <f>IF(ISERROR(AVERAGE(Troubleshooting:Judge10!Q13))," ", AVERAGE(Troubleshooting:Judge10!Q13))</f>
        <v xml:space="preserve"> </v>
      </c>
      <c r="R13" s="24" t="str">
        <f>IF(ISERROR(AVERAGE(Troubleshooting:Judge10!R13))," ", AVERAGE(Troubleshooting:Judge10!R13))</f>
        <v xml:space="preserve"> </v>
      </c>
      <c r="S13" s="24" t="str">
        <f>IF(ISERROR(AVERAGE(Troubleshooting:Judge10!S13))," ", AVERAGE(Troubleshooting:Judge10!S13))</f>
        <v xml:space="preserve"> </v>
      </c>
      <c r="T13" s="24" t="str">
        <f>IF(ISERROR(AVERAGE(Troubleshooting:Judge10!T13))," ", AVERAGE(Troubleshooting:Judge10!T13))</f>
        <v xml:space="preserve"> </v>
      </c>
      <c r="U13" s="24" t="str">
        <f>IF(ISERROR(AVERAGE(Troubleshooting:Judge10!U13))," ", AVERAGE(Troubleshooting:Judge10!U13))</f>
        <v xml:space="preserve"> </v>
      </c>
      <c r="V13" s="24" t="str">
        <f>IF(ISERROR(AVERAGE(Troubleshooting:Judge10!V13))," ", AVERAGE(Troubleshooting:Judge10!V13))</f>
        <v xml:space="preserve"> </v>
      </c>
      <c r="W13" s="24" t="str">
        <f>IF(ISERROR(AVERAGE(Troubleshooting:Judge10!W13))," ", AVERAGE(Troubleshooting:Judge10!W13))</f>
        <v xml:space="preserve"> </v>
      </c>
      <c r="X13" s="24" t="str">
        <f>IF(ISERROR(AVERAGE(Troubleshooting:Judge10!X13))," ", AVERAGE(Troubleshooting:Judge10!X13))</f>
        <v xml:space="preserve"> </v>
      </c>
      <c r="Y13" s="24" t="str">
        <f>IF(ISERROR(AVERAGE(Troubleshooting:Judge10!Y13))," ", AVERAGE(Troubleshooting:Judge10!Y13))</f>
        <v xml:space="preserve"> </v>
      </c>
      <c r="Z13" s="24" t="str">
        <f>IF(ISERROR(AVERAGE(Troubleshooting:Judge10!Z13))," ", AVERAGE(Troubleshooting:Judge10!Z13))</f>
        <v xml:space="preserve"> </v>
      </c>
      <c r="AA13" s="24" t="str">
        <f>IF(ISERROR(AVERAGE(Troubleshooting:Judge10!AA13))," ", AVERAGE(Troubleshooting:Judge10!AA13))</f>
        <v xml:space="preserve"> </v>
      </c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260</v>
      </c>
      <c r="G16" s="16">
        <f>SUM($G$7:$G$13)</f>
        <v>311</v>
      </c>
      <c r="H16" s="16">
        <f>SUM($H$7:$H$13)</f>
        <v>180</v>
      </c>
      <c r="I16" s="16">
        <f>SUM($I$7:$I$13)</f>
        <v>120</v>
      </c>
      <c r="J16" s="16">
        <f>SUM($J$7:$J$13)</f>
        <v>211</v>
      </c>
      <c r="K16" s="16">
        <f>SUM($K$7:$K$13)</f>
        <v>35</v>
      </c>
      <c r="L16" s="16">
        <f>SUM($L$7:$L$13)</f>
        <v>0</v>
      </c>
      <c r="M16" s="16">
        <f>SUM($M$7:$M$13)</f>
        <v>40</v>
      </c>
      <c r="N16" s="16">
        <f>SUM($N$7:$N$13)</f>
        <v>100</v>
      </c>
      <c r="O16" s="16">
        <f>SUM($O$7:$O$13)</f>
        <v>253</v>
      </c>
      <c r="P16" s="16">
        <f>SUM($P$7:$P$13)</f>
        <v>100</v>
      </c>
      <c r="Q16" s="16">
        <f>SUM($Q$7:$Q$13)</f>
        <v>164</v>
      </c>
      <c r="R16" s="16">
        <f>SUM($R$7:$R$13)</f>
        <v>100</v>
      </c>
      <c r="S16" s="16">
        <f>SUM($S$7:$S$13)</f>
        <v>163</v>
      </c>
      <c r="T16" s="16">
        <f>SUM($T$7:$T$13)</f>
        <v>105</v>
      </c>
      <c r="U16" s="16">
        <f>SUM($U$7:$U$13)</f>
        <v>220</v>
      </c>
      <c r="V16" s="16">
        <f>SUM($V$7:$V$13)</f>
        <v>167</v>
      </c>
      <c r="W16" s="16">
        <f>SUM($W$7:$W$13)</f>
        <v>75</v>
      </c>
      <c r="X16" s="16">
        <f>SUM($X$7:$X$13)</f>
        <v>60</v>
      </c>
      <c r="Y16" s="16">
        <f>SUM($Y$7:$Y$13)</f>
        <v>238</v>
      </c>
      <c r="Z16" s="16">
        <f>SUM($Z$7:$Z$13)</f>
        <v>202</v>
      </c>
      <c r="AA16" s="16">
        <f>SUM($AA$7:$AA$13)</f>
        <v>221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C18" t="s">
        <v>25</v>
      </c>
      <c r="D18" s="17">
        <f>LARGE($F$16:$AA$16,1)</f>
        <v>311</v>
      </c>
      <c r="E18">
        <f>INDEX($F$6:$AA$6,MATCH($D$18,$F$16:$AA$16,0))</f>
        <v>1207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C19" t="s">
        <v>28</v>
      </c>
      <c r="D19" s="18">
        <f>LARGE($F$16:$AA$16,2)</f>
        <v>260</v>
      </c>
      <c r="E19">
        <f>INDEX($F$6:$AA$6,MATCH($D$19,$F$16:$AA$16,0))</f>
        <v>1206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C20" t="s">
        <v>29</v>
      </c>
      <c r="D20" s="19">
        <f>LARGE($F$16:$AA$16,3)</f>
        <v>253</v>
      </c>
      <c r="E20">
        <f>INDEX($F$6:$AA$6,MATCH($D$20,$F$16:$AA$16,0))</f>
        <v>1345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C21" t="s">
        <v>30</v>
      </c>
      <c r="D21" s="20">
        <f>LARGE($F$16:$AA$16,4)</f>
        <v>238</v>
      </c>
      <c r="E21">
        <f>INDEX($F$6:$AA$6,MATCH($D$21,$F$16:$AA$16,0))</f>
        <v>1699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C22" t="s">
        <v>31</v>
      </c>
      <c r="D22" s="21">
        <f>LARGE($F$16:$AA$16,5)</f>
        <v>221</v>
      </c>
      <c r="E22">
        <f>INDEX($F$6:$AA$6,MATCH($D$22,$F$16:$AA$16,0))</f>
        <v>2223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AA7">
    <cfRule type="cellIs" dxfId="227" priority="1" stopIfTrue="1" operator="greaterThan">
      <formula>$E$7</formula>
    </cfRule>
    <cfRule type="cellIs" dxfId="226" priority="2" stopIfTrue="1" operator="equal">
      <formula>""</formula>
    </cfRule>
  </conditionalFormatting>
  <conditionalFormatting sqref="E8:AA8">
    <cfRule type="cellIs" dxfId="225" priority="3" stopIfTrue="1" operator="greaterThan">
      <formula>$E$8</formula>
    </cfRule>
    <cfRule type="cellIs" dxfId="224" priority="4" stopIfTrue="1" operator="equal">
      <formula>""</formula>
    </cfRule>
  </conditionalFormatting>
  <conditionalFormatting sqref="E9:AA9">
    <cfRule type="cellIs" dxfId="223" priority="5" stopIfTrue="1" operator="greaterThan">
      <formula>$E$9</formula>
    </cfRule>
    <cfRule type="cellIs" dxfId="222" priority="6" stopIfTrue="1" operator="equal">
      <formula>""</formula>
    </cfRule>
  </conditionalFormatting>
  <conditionalFormatting sqref="E10:AA10">
    <cfRule type="cellIs" dxfId="221" priority="7" stopIfTrue="1" operator="greaterThan">
      <formula>$E$10</formula>
    </cfRule>
    <cfRule type="cellIs" dxfId="220" priority="8" stopIfTrue="1" operator="equal">
      <formula>""</formula>
    </cfRule>
  </conditionalFormatting>
  <conditionalFormatting sqref="E11:AA11">
    <cfRule type="cellIs" dxfId="219" priority="9" stopIfTrue="1" operator="greaterThan">
      <formula>$E$11</formula>
    </cfRule>
    <cfRule type="cellIs" dxfId="218" priority="10" stopIfTrue="1" operator="equal">
      <formula>""</formula>
    </cfRule>
  </conditionalFormatting>
  <conditionalFormatting sqref="E12:AA12">
    <cfRule type="cellIs" dxfId="217" priority="11" stopIfTrue="1" operator="lessThan">
      <formula>$E$12</formula>
    </cfRule>
    <cfRule type="cellIs" dxfId="216" priority="12" stopIfTrue="1" operator="greaterThan">
      <formula>0</formula>
    </cfRule>
  </conditionalFormatting>
  <conditionalFormatting sqref="E13:AA13">
    <cfRule type="cellIs" dxfId="215" priority="13" stopIfTrue="1" operator="lessThan">
      <formula>$E$13</formula>
    </cfRule>
    <cfRule type="cellIs" dxfId="214" priority="14" stopIfTrue="1" operator="greaterThan">
      <formula>0</formula>
    </cfRule>
  </conditionalFormatting>
  <conditionalFormatting sqref="C16:AA16">
    <cfRule type="cellIs" dxfId="213" priority="15" stopIfTrue="1" operator="equal">
      <formula>$D$18</formula>
    </cfRule>
    <cfRule type="cellIs" dxfId="212" priority="16" stopIfTrue="1" operator="equal">
      <formula>$D$19</formula>
    </cfRule>
    <cfRule type="cellIs" dxfId="211" priority="17" stopIfTrue="1" operator="equal">
      <formula>$D$20</formula>
    </cfRule>
    <cfRule type="cellIs" dxfId="210" priority="18" stopIfTrue="1" operator="equal">
      <formula>$D$21</formula>
    </cfRule>
    <cfRule type="cellIs" dxfId="209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J7" activePane="bottomRight" state="frozen"/>
      <selection pane="topRight" activeCell="D1" sqref="D1"/>
      <selection pane="bottomLeft" activeCell="A6" sqref="A6"/>
      <selection pane="bottomRight" activeCell="D27" sqref="D2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220</v>
      </c>
      <c r="F11" s="9">
        <v>125</v>
      </c>
      <c r="G11" s="9">
        <v>106</v>
      </c>
      <c r="H11" s="9">
        <v>0</v>
      </c>
      <c r="I11" s="9">
        <v>5</v>
      </c>
      <c r="J11" s="9">
        <v>106</v>
      </c>
      <c r="K11" s="9">
        <v>10</v>
      </c>
      <c r="L11" s="9"/>
      <c r="M11" s="9">
        <v>35</v>
      </c>
      <c r="N11" s="9">
        <v>40</v>
      </c>
      <c r="O11" s="9">
        <v>98</v>
      </c>
      <c r="P11" s="9">
        <v>55</v>
      </c>
      <c r="Q11" s="9">
        <v>89</v>
      </c>
      <c r="R11" s="9">
        <v>0</v>
      </c>
      <c r="S11" s="9">
        <v>53</v>
      </c>
      <c r="T11" s="9">
        <v>40</v>
      </c>
      <c r="U11" s="9">
        <v>125</v>
      </c>
      <c r="V11" s="9">
        <v>92</v>
      </c>
      <c r="W11" s="9">
        <v>30</v>
      </c>
      <c r="X11" s="9">
        <v>0</v>
      </c>
      <c r="Y11" s="9">
        <v>98</v>
      </c>
      <c r="Z11" s="9">
        <v>92</v>
      </c>
      <c r="AA11" s="9">
        <v>76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820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125</v>
      </c>
      <c r="G16" s="16">
        <f>SUM($G$7:$G$13)</f>
        <v>106</v>
      </c>
      <c r="H16" s="16">
        <f>SUM($H$7:$H$13)</f>
        <v>0</v>
      </c>
      <c r="I16" s="16">
        <f>SUM($I$7:$I$13)</f>
        <v>5</v>
      </c>
      <c r="J16" s="16">
        <f>SUM($J$7:$J$13)</f>
        <v>106</v>
      </c>
      <c r="K16" s="16">
        <f>SUM($K$7:$K$13)</f>
        <v>10</v>
      </c>
      <c r="L16" s="16">
        <f>SUM($L$7:$L$13)</f>
        <v>0</v>
      </c>
      <c r="M16" s="16">
        <f>SUM($M$7:$M$13)</f>
        <v>35</v>
      </c>
      <c r="N16" s="16">
        <f>SUM($N$7:$N$13)</f>
        <v>40</v>
      </c>
      <c r="O16" s="16">
        <f>SUM($O$7:$O$13)</f>
        <v>98</v>
      </c>
      <c r="P16" s="16">
        <f>SUM($P$7:$P$13)</f>
        <v>55</v>
      </c>
      <c r="Q16" s="16">
        <f>SUM($Q$7:$Q$13)</f>
        <v>89</v>
      </c>
      <c r="R16" s="16">
        <f>SUM($R$7:$R$13)</f>
        <v>0</v>
      </c>
      <c r="S16" s="16">
        <f>SUM($S$7:$S$13)</f>
        <v>53</v>
      </c>
      <c r="T16" s="16">
        <f>SUM($T$7:$T$13)</f>
        <v>40</v>
      </c>
      <c r="U16" s="16">
        <f>SUM($U$7:$U$13)</f>
        <v>125</v>
      </c>
      <c r="V16" s="16">
        <f>SUM($V$7:$V$13)</f>
        <v>92</v>
      </c>
      <c r="W16" s="16">
        <f>SUM($W$7:$W$13)</f>
        <v>30</v>
      </c>
      <c r="X16" s="16">
        <f>SUM($X$7:$X$13)</f>
        <v>0</v>
      </c>
      <c r="Y16" s="16">
        <f>SUM($Y$7:$Y$13)</f>
        <v>98</v>
      </c>
      <c r="Z16" s="16">
        <f>SUM($Z$7:$Z$13)</f>
        <v>92</v>
      </c>
      <c r="AA16" s="16">
        <f>SUM($AA$7:$AA$13)</f>
        <v>76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208" priority="1" stopIfTrue="1" operator="greaterThan">
      <formula>$E$7</formula>
    </cfRule>
    <cfRule type="cellIs" dxfId="207" priority="2" stopIfTrue="1" operator="equal">
      <formula>""</formula>
    </cfRule>
  </conditionalFormatting>
  <conditionalFormatting sqref="E8:AA8">
    <cfRule type="cellIs" dxfId="206" priority="3" stopIfTrue="1" operator="greaterThan">
      <formula>$E$8</formula>
    </cfRule>
    <cfRule type="cellIs" dxfId="205" priority="4" stopIfTrue="1" operator="equal">
      <formula>""</formula>
    </cfRule>
  </conditionalFormatting>
  <conditionalFormatting sqref="E9:AA9">
    <cfRule type="cellIs" dxfId="204" priority="5" stopIfTrue="1" operator="greaterThan">
      <formula>$E$9</formula>
    </cfRule>
    <cfRule type="cellIs" dxfId="203" priority="6" stopIfTrue="1" operator="equal">
      <formula>""</formula>
    </cfRule>
  </conditionalFormatting>
  <conditionalFormatting sqref="E10:AA10">
    <cfRule type="cellIs" dxfId="202" priority="7" stopIfTrue="1" operator="greaterThan">
      <formula>$E$10</formula>
    </cfRule>
    <cfRule type="cellIs" dxfId="201" priority="8" stopIfTrue="1" operator="equal">
      <formula>""</formula>
    </cfRule>
  </conditionalFormatting>
  <conditionalFormatting sqref="E11:AA11">
    <cfRule type="cellIs" dxfId="200" priority="9" stopIfTrue="1" operator="greaterThan">
      <formula>$E$11</formula>
    </cfRule>
    <cfRule type="cellIs" dxfId="199" priority="10" stopIfTrue="1" operator="equal">
      <formula>""</formula>
    </cfRule>
  </conditionalFormatting>
  <conditionalFormatting sqref="E12:AA12">
    <cfRule type="cellIs" dxfId="198" priority="11" stopIfTrue="1" operator="lessThan">
      <formula>$E$12</formula>
    </cfRule>
    <cfRule type="cellIs" dxfId="197" priority="12" stopIfTrue="1" operator="greaterThan">
      <formula>0</formula>
    </cfRule>
  </conditionalFormatting>
  <conditionalFormatting sqref="E13:AA13">
    <cfRule type="cellIs" dxfId="196" priority="13" stopIfTrue="1" operator="lessThan">
      <formula>$E$13</formula>
    </cfRule>
    <cfRule type="cellIs" dxfId="195" priority="14" stopIfTrue="1" operator="greaterThan">
      <formula>0</formula>
    </cfRule>
  </conditionalFormatting>
  <conditionalFormatting sqref="C16:AA16">
    <cfRule type="cellIs" dxfId="194" priority="15" stopIfTrue="1" operator="equal">
      <formula>$D$18</formula>
    </cfRule>
    <cfRule type="cellIs" dxfId="193" priority="16" stopIfTrue="1" operator="equal">
      <formula>$D$19</formula>
    </cfRule>
    <cfRule type="cellIs" dxfId="192" priority="17" stopIfTrue="1" operator="equal">
      <formula>$D$20</formula>
    </cfRule>
    <cfRule type="cellIs" dxfId="191" priority="18" stopIfTrue="1" operator="equal">
      <formula>$D$21</formula>
    </cfRule>
    <cfRule type="cellIs" dxfId="190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R7" activePane="bottomRight" state="frozen"/>
      <selection pane="topRight" activeCell="D1" sqref="D1"/>
      <selection pane="bottomLeft" activeCell="A6" sqref="A6"/>
      <selection pane="bottomRight" activeCell="AB9" sqref="AB9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>
        <v>100</v>
      </c>
      <c r="G9" s="9">
        <v>110</v>
      </c>
      <c r="H9" s="9">
        <v>145</v>
      </c>
      <c r="I9" s="9">
        <v>95</v>
      </c>
      <c r="J9" s="9">
        <v>80</v>
      </c>
      <c r="K9" s="9">
        <v>5</v>
      </c>
      <c r="L9" s="9"/>
      <c r="M9" s="9">
        <v>0</v>
      </c>
      <c r="N9" s="9">
        <v>30</v>
      </c>
      <c r="O9" s="9">
        <v>110</v>
      </c>
      <c r="P9" s="9">
        <v>0</v>
      </c>
      <c r="Q9" s="9">
        <v>70</v>
      </c>
      <c r="R9" s="9">
        <v>60</v>
      </c>
      <c r="S9" s="9">
        <v>70</v>
      </c>
      <c r="T9" s="9">
        <v>60</v>
      </c>
      <c r="U9" s="9">
        <v>70</v>
      </c>
      <c r="V9" s="9">
        <v>70</v>
      </c>
      <c r="W9" s="9">
        <v>30</v>
      </c>
      <c r="X9" s="9">
        <v>35</v>
      </c>
      <c r="Y9" s="9">
        <v>125</v>
      </c>
      <c r="Z9" s="9">
        <v>80</v>
      </c>
      <c r="AA9" s="9">
        <v>105</v>
      </c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220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820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100</v>
      </c>
      <c r="G16" s="16">
        <f>SUM($G$7:$G$13)</f>
        <v>110</v>
      </c>
      <c r="H16" s="16">
        <f>SUM($H$7:$H$13)</f>
        <v>145</v>
      </c>
      <c r="I16" s="16">
        <f>SUM($I$7:$I$13)</f>
        <v>95</v>
      </c>
      <c r="J16" s="16">
        <f>SUM($J$7:$J$13)</f>
        <v>80</v>
      </c>
      <c r="K16" s="16">
        <f>SUM($K$7:$K$13)</f>
        <v>5</v>
      </c>
      <c r="L16" s="16">
        <f>SUM($L$7:$L$13)</f>
        <v>0</v>
      </c>
      <c r="M16" s="16">
        <f>SUM($M$7:$M$13)</f>
        <v>0</v>
      </c>
      <c r="N16" s="16">
        <f>SUM($N$7:$N$13)</f>
        <v>30</v>
      </c>
      <c r="O16" s="16">
        <f>SUM($O$7:$O$13)</f>
        <v>110</v>
      </c>
      <c r="P16" s="16">
        <f>SUM($P$7:$P$13)</f>
        <v>0</v>
      </c>
      <c r="Q16" s="16">
        <f>SUM($Q$7:$Q$13)</f>
        <v>70</v>
      </c>
      <c r="R16" s="16">
        <f>SUM($R$7:$R$13)</f>
        <v>60</v>
      </c>
      <c r="S16" s="16">
        <f>SUM($S$7:$S$13)</f>
        <v>70</v>
      </c>
      <c r="T16" s="16">
        <f>SUM($T$7:$T$13)</f>
        <v>60</v>
      </c>
      <c r="U16" s="16">
        <f>SUM($U$7:$U$13)</f>
        <v>70</v>
      </c>
      <c r="V16" s="16">
        <f>SUM($V$7:$V$13)</f>
        <v>70</v>
      </c>
      <c r="W16" s="16">
        <f>SUM($W$7:$W$13)</f>
        <v>30</v>
      </c>
      <c r="X16" s="16">
        <f>SUM($X$7:$X$13)</f>
        <v>35</v>
      </c>
      <c r="Y16" s="16">
        <f>SUM($Y$7:$Y$13)</f>
        <v>125</v>
      </c>
      <c r="Z16" s="16">
        <f>SUM($Z$7:$Z$13)</f>
        <v>80</v>
      </c>
      <c r="AA16" s="16">
        <f>SUM($AA$7:$AA$13)</f>
        <v>105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189" priority="1" stopIfTrue="1" operator="greaterThan">
      <formula>$E$7</formula>
    </cfRule>
    <cfRule type="cellIs" dxfId="188" priority="2" stopIfTrue="1" operator="equal">
      <formula>""</formula>
    </cfRule>
  </conditionalFormatting>
  <conditionalFormatting sqref="E8:AA8">
    <cfRule type="cellIs" dxfId="187" priority="3" stopIfTrue="1" operator="greaterThan">
      <formula>$E$8</formula>
    </cfRule>
    <cfRule type="cellIs" dxfId="186" priority="4" stopIfTrue="1" operator="equal">
      <formula>""</formula>
    </cfRule>
  </conditionalFormatting>
  <conditionalFormatting sqref="E9:AA9">
    <cfRule type="cellIs" dxfId="185" priority="5" stopIfTrue="1" operator="greaterThan">
      <formula>$E$9</formula>
    </cfRule>
    <cfRule type="cellIs" dxfId="184" priority="6" stopIfTrue="1" operator="equal">
      <formula>""</formula>
    </cfRule>
  </conditionalFormatting>
  <conditionalFormatting sqref="E10:AA10">
    <cfRule type="cellIs" dxfId="183" priority="7" stopIfTrue="1" operator="greaterThan">
      <formula>$E$10</formula>
    </cfRule>
    <cfRule type="cellIs" dxfId="182" priority="8" stopIfTrue="1" operator="equal">
      <formula>""</formula>
    </cfRule>
  </conditionalFormatting>
  <conditionalFormatting sqref="E11:AA11">
    <cfRule type="cellIs" dxfId="181" priority="9" stopIfTrue="1" operator="greaterThan">
      <formula>$E$11</formula>
    </cfRule>
    <cfRule type="cellIs" dxfId="180" priority="10" stopIfTrue="1" operator="equal">
      <formula>""</formula>
    </cfRule>
  </conditionalFormatting>
  <conditionalFormatting sqref="E12:AA12">
    <cfRule type="cellIs" dxfId="179" priority="11" stopIfTrue="1" operator="lessThan">
      <formula>$E$12</formula>
    </cfRule>
    <cfRule type="cellIs" dxfId="178" priority="12" stopIfTrue="1" operator="greaterThan">
      <formula>0</formula>
    </cfRule>
  </conditionalFormatting>
  <conditionalFormatting sqref="E13:AA13">
    <cfRule type="cellIs" dxfId="177" priority="13" stopIfTrue="1" operator="lessThan">
      <formula>$E$13</formula>
    </cfRule>
    <cfRule type="cellIs" dxfId="176" priority="14" stopIfTrue="1" operator="greaterThan">
      <formula>0</formula>
    </cfRule>
  </conditionalFormatting>
  <conditionalFormatting sqref="C16:AA16">
    <cfRule type="cellIs" dxfId="175" priority="15" stopIfTrue="1" operator="equal">
      <formula>$D$18</formula>
    </cfRule>
    <cfRule type="cellIs" dxfId="174" priority="16" stopIfTrue="1" operator="equal">
      <formula>$D$19</formula>
    </cfRule>
    <cfRule type="cellIs" dxfId="173" priority="17" stopIfTrue="1" operator="equal">
      <formula>$D$20</formula>
    </cfRule>
    <cfRule type="cellIs" dxfId="172" priority="18" stopIfTrue="1" operator="equal">
      <formula>$D$21</formula>
    </cfRule>
    <cfRule type="cellIs" dxfId="171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E10" sqref="E10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100</v>
      </c>
      <c r="F10" s="9">
        <v>35</v>
      </c>
      <c r="G10" s="9">
        <v>95</v>
      </c>
      <c r="H10" s="9">
        <v>35</v>
      </c>
      <c r="I10" s="9">
        <v>20</v>
      </c>
      <c r="J10" s="9">
        <v>25</v>
      </c>
      <c r="K10" s="9">
        <v>20</v>
      </c>
      <c r="L10" s="9"/>
      <c r="M10" s="9">
        <v>5</v>
      </c>
      <c r="N10" s="9">
        <v>30</v>
      </c>
      <c r="O10" s="9">
        <v>45</v>
      </c>
      <c r="P10" s="9">
        <v>45</v>
      </c>
      <c r="Q10" s="9">
        <v>5</v>
      </c>
      <c r="R10" s="9">
        <v>40</v>
      </c>
      <c r="S10" s="9">
        <v>40</v>
      </c>
      <c r="T10" s="9">
        <v>5</v>
      </c>
      <c r="U10" s="9">
        <v>25</v>
      </c>
      <c r="V10" s="9">
        <v>5</v>
      </c>
      <c r="W10" s="9">
        <v>15</v>
      </c>
      <c r="X10" s="9">
        <v>25</v>
      </c>
      <c r="Y10" s="9">
        <v>15</v>
      </c>
      <c r="Z10" s="9">
        <v>30</v>
      </c>
      <c r="AA10" s="9">
        <v>40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220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820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35</v>
      </c>
      <c r="G16" s="16">
        <f>SUM($G$7:$G$13)</f>
        <v>95</v>
      </c>
      <c r="H16" s="16">
        <f>SUM($H$7:$H$13)</f>
        <v>35</v>
      </c>
      <c r="I16" s="16">
        <f>SUM($I$7:$I$13)</f>
        <v>20</v>
      </c>
      <c r="J16" s="16">
        <f>SUM($J$7:$J$13)</f>
        <v>25</v>
      </c>
      <c r="K16" s="16">
        <f>SUM($K$7:$K$13)</f>
        <v>20</v>
      </c>
      <c r="L16" s="16">
        <f>SUM($L$7:$L$13)</f>
        <v>0</v>
      </c>
      <c r="M16" s="16">
        <f>SUM($M$7:$M$13)</f>
        <v>5</v>
      </c>
      <c r="N16" s="16">
        <f>SUM($N$7:$N$13)</f>
        <v>30</v>
      </c>
      <c r="O16" s="16">
        <f>SUM($O$7:$O$13)</f>
        <v>45</v>
      </c>
      <c r="P16" s="16">
        <f>SUM($P$7:$P$13)</f>
        <v>45</v>
      </c>
      <c r="Q16" s="16">
        <f>SUM($Q$7:$Q$13)</f>
        <v>5</v>
      </c>
      <c r="R16" s="16">
        <f>SUM($R$7:$R$13)</f>
        <v>40</v>
      </c>
      <c r="S16" s="16">
        <f>SUM($S$7:$S$13)</f>
        <v>40</v>
      </c>
      <c r="T16" s="16">
        <f>SUM($T$7:$T$13)</f>
        <v>5</v>
      </c>
      <c r="U16" s="16">
        <f>SUM($U$7:$U$13)</f>
        <v>25</v>
      </c>
      <c r="V16" s="16">
        <f>SUM($V$7:$V$13)</f>
        <v>5</v>
      </c>
      <c r="W16" s="16">
        <f>SUM($W$7:$W$13)</f>
        <v>15</v>
      </c>
      <c r="X16" s="16">
        <f>SUM($X$7:$X$13)</f>
        <v>25</v>
      </c>
      <c r="Y16" s="16">
        <f>SUM($Y$7:$Y$13)</f>
        <v>15</v>
      </c>
      <c r="Z16" s="16">
        <f>SUM($Z$7:$Z$13)</f>
        <v>30</v>
      </c>
      <c r="AA16" s="16">
        <f>SUM($AA$7:$AA$13)</f>
        <v>40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170" priority="1" stopIfTrue="1" operator="greaterThan">
      <formula>$E$7</formula>
    </cfRule>
    <cfRule type="cellIs" dxfId="169" priority="2" stopIfTrue="1" operator="equal">
      <formula>""</formula>
    </cfRule>
  </conditionalFormatting>
  <conditionalFormatting sqref="E8:AA8">
    <cfRule type="cellIs" dxfId="168" priority="3" stopIfTrue="1" operator="greaterThan">
      <formula>$E$8</formula>
    </cfRule>
    <cfRule type="cellIs" dxfId="167" priority="4" stopIfTrue="1" operator="equal">
      <formula>""</formula>
    </cfRule>
  </conditionalFormatting>
  <conditionalFormatting sqref="E9:AA9">
    <cfRule type="cellIs" dxfId="166" priority="5" stopIfTrue="1" operator="greaterThan">
      <formula>$E$9</formula>
    </cfRule>
    <cfRule type="cellIs" dxfId="165" priority="6" stopIfTrue="1" operator="equal">
      <formula>""</formula>
    </cfRule>
  </conditionalFormatting>
  <conditionalFormatting sqref="E10:AA10">
    <cfRule type="cellIs" dxfId="164" priority="7" stopIfTrue="1" operator="greaterThan">
      <formula>$E$10</formula>
    </cfRule>
    <cfRule type="cellIs" dxfId="163" priority="8" stopIfTrue="1" operator="equal">
      <formula>""</formula>
    </cfRule>
  </conditionalFormatting>
  <conditionalFormatting sqref="E11:AA11">
    <cfRule type="cellIs" dxfId="162" priority="9" stopIfTrue="1" operator="greaterThan">
      <formula>$E$11</formula>
    </cfRule>
    <cfRule type="cellIs" dxfId="161" priority="10" stopIfTrue="1" operator="equal">
      <formula>""</formula>
    </cfRule>
  </conditionalFormatting>
  <conditionalFormatting sqref="E12:AA12">
    <cfRule type="cellIs" dxfId="160" priority="11" stopIfTrue="1" operator="lessThan">
      <formula>$E$12</formula>
    </cfRule>
    <cfRule type="cellIs" dxfId="159" priority="12" stopIfTrue="1" operator="greaterThan">
      <formula>0</formula>
    </cfRule>
  </conditionalFormatting>
  <conditionalFormatting sqref="E13:AA13">
    <cfRule type="cellIs" dxfId="158" priority="13" stopIfTrue="1" operator="lessThan">
      <formula>$E$13</formula>
    </cfRule>
    <cfRule type="cellIs" dxfId="157" priority="14" stopIfTrue="1" operator="greaterThan">
      <formula>0</formula>
    </cfRule>
  </conditionalFormatting>
  <conditionalFormatting sqref="C16:AA16">
    <cfRule type="cellIs" dxfId="156" priority="15" stopIfTrue="1" operator="equal">
      <formula>$D$18</formula>
    </cfRule>
    <cfRule type="cellIs" dxfId="155" priority="16" stopIfTrue="1" operator="equal">
      <formula>$D$19</formula>
    </cfRule>
    <cfRule type="cellIs" dxfId="154" priority="17" stopIfTrue="1" operator="equal">
      <formula>$D$20</formula>
    </cfRule>
    <cfRule type="cellIs" dxfId="153" priority="18" stopIfTrue="1" operator="equal">
      <formula>$D$21</formula>
    </cfRule>
    <cfRule type="cellIs" dxfId="152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151" priority="1" stopIfTrue="1" operator="greaterThan">
      <formula>$E$7</formula>
    </cfRule>
    <cfRule type="cellIs" dxfId="150" priority="2" stopIfTrue="1" operator="equal">
      <formula>""</formula>
    </cfRule>
  </conditionalFormatting>
  <conditionalFormatting sqref="E8:AA8">
    <cfRule type="cellIs" dxfId="149" priority="3" stopIfTrue="1" operator="greaterThan">
      <formula>$E$8</formula>
    </cfRule>
    <cfRule type="cellIs" dxfId="148" priority="4" stopIfTrue="1" operator="equal">
      <formula>""</formula>
    </cfRule>
  </conditionalFormatting>
  <conditionalFormatting sqref="E9:AA9">
    <cfRule type="cellIs" dxfId="147" priority="5" stopIfTrue="1" operator="greaterThan">
      <formula>$E$9</formula>
    </cfRule>
    <cfRule type="cellIs" dxfId="146" priority="6" stopIfTrue="1" operator="equal">
      <formula>""</formula>
    </cfRule>
  </conditionalFormatting>
  <conditionalFormatting sqref="E10:AA10">
    <cfRule type="cellIs" dxfId="145" priority="7" stopIfTrue="1" operator="greaterThan">
      <formula>$E$10</formula>
    </cfRule>
    <cfRule type="cellIs" dxfId="144" priority="8" stopIfTrue="1" operator="equal">
      <formula>""</formula>
    </cfRule>
  </conditionalFormatting>
  <conditionalFormatting sqref="E11:AA11">
    <cfRule type="cellIs" dxfId="143" priority="9" stopIfTrue="1" operator="greaterThan">
      <formula>$E$11</formula>
    </cfRule>
    <cfRule type="cellIs" dxfId="142" priority="10" stopIfTrue="1" operator="equal">
      <formula>""</formula>
    </cfRule>
  </conditionalFormatting>
  <conditionalFormatting sqref="E12:AA12">
    <cfRule type="cellIs" dxfId="141" priority="11" stopIfTrue="1" operator="lessThan">
      <formula>$E$12</formula>
    </cfRule>
    <cfRule type="cellIs" dxfId="140" priority="12" stopIfTrue="1" operator="greaterThan">
      <formula>0</formula>
    </cfRule>
  </conditionalFormatting>
  <conditionalFormatting sqref="E13:AA13">
    <cfRule type="cellIs" dxfId="139" priority="13" stopIfTrue="1" operator="lessThan">
      <formula>$E$13</formula>
    </cfRule>
    <cfRule type="cellIs" dxfId="138" priority="14" stopIfTrue="1" operator="greaterThan">
      <formula>0</formula>
    </cfRule>
  </conditionalFormatting>
  <conditionalFormatting sqref="C16:AA16">
    <cfRule type="cellIs" dxfId="137" priority="15" stopIfTrue="1" operator="equal">
      <formula>$D$18</formula>
    </cfRule>
    <cfRule type="cellIs" dxfId="136" priority="16" stopIfTrue="1" operator="equal">
      <formula>$D$19</formula>
    </cfRule>
    <cfRule type="cellIs" dxfId="135" priority="17" stopIfTrue="1" operator="equal">
      <formula>$D$20</formula>
    </cfRule>
    <cfRule type="cellIs" dxfId="134" priority="18" stopIfTrue="1" operator="equal">
      <formula>$D$21</formula>
    </cfRule>
    <cfRule type="cellIs" dxfId="133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132" priority="1" stopIfTrue="1" operator="greaterThan">
      <formula>$E$7</formula>
    </cfRule>
    <cfRule type="cellIs" dxfId="131" priority="2" stopIfTrue="1" operator="equal">
      <formula>""</formula>
    </cfRule>
  </conditionalFormatting>
  <conditionalFormatting sqref="E8:AA8">
    <cfRule type="cellIs" dxfId="130" priority="3" stopIfTrue="1" operator="greaterThan">
      <formula>$E$8</formula>
    </cfRule>
    <cfRule type="cellIs" dxfId="129" priority="4" stopIfTrue="1" operator="equal">
      <formula>""</formula>
    </cfRule>
  </conditionalFormatting>
  <conditionalFormatting sqref="E9:AA9">
    <cfRule type="cellIs" dxfId="128" priority="5" stopIfTrue="1" operator="greaterThan">
      <formula>$E$9</formula>
    </cfRule>
    <cfRule type="cellIs" dxfId="127" priority="6" stopIfTrue="1" operator="equal">
      <formula>""</formula>
    </cfRule>
  </conditionalFormatting>
  <conditionalFormatting sqref="E10:AA10">
    <cfRule type="cellIs" dxfId="126" priority="7" stopIfTrue="1" operator="greaterThan">
      <formula>$E$10</formula>
    </cfRule>
    <cfRule type="cellIs" dxfId="125" priority="8" stopIfTrue="1" operator="equal">
      <formula>""</formula>
    </cfRule>
  </conditionalFormatting>
  <conditionalFormatting sqref="E11:AA11">
    <cfRule type="cellIs" dxfId="124" priority="9" stopIfTrue="1" operator="greaterThan">
      <formula>$E$11</formula>
    </cfRule>
    <cfRule type="cellIs" dxfId="123" priority="10" stopIfTrue="1" operator="equal">
      <formula>""</formula>
    </cfRule>
  </conditionalFormatting>
  <conditionalFormatting sqref="E12:AA12">
    <cfRule type="cellIs" dxfId="122" priority="11" stopIfTrue="1" operator="lessThan">
      <formula>$E$12</formula>
    </cfRule>
    <cfRule type="cellIs" dxfId="121" priority="12" stopIfTrue="1" operator="greaterThan">
      <formula>0</formula>
    </cfRule>
  </conditionalFormatting>
  <conditionalFormatting sqref="E13:AA13">
    <cfRule type="cellIs" dxfId="120" priority="13" stopIfTrue="1" operator="lessThan">
      <formula>$E$13</formula>
    </cfRule>
    <cfRule type="cellIs" dxfId="119" priority="14" stopIfTrue="1" operator="greaterThan">
      <formula>0</formula>
    </cfRule>
  </conditionalFormatting>
  <conditionalFormatting sqref="C16:AA16">
    <cfRule type="cellIs" dxfId="118" priority="15" stopIfTrue="1" operator="equal">
      <formula>$D$18</formula>
    </cfRule>
    <cfRule type="cellIs" dxfId="117" priority="16" stopIfTrue="1" operator="equal">
      <formula>$D$19</formula>
    </cfRule>
    <cfRule type="cellIs" dxfId="116" priority="17" stopIfTrue="1" operator="equal">
      <formula>$D$20</formula>
    </cfRule>
    <cfRule type="cellIs" dxfId="115" priority="18" stopIfTrue="1" operator="equal">
      <formula>$D$21</formula>
    </cfRule>
    <cfRule type="cellIs" dxfId="114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113" priority="1" stopIfTrue="1" operator="greaterThan">
      <formula>$E$7</formula>
    </cfRule>
    <cfRule type="cellIs" dxfId="112" priority="2" stopIfTrue="1" operator="equal">
      <formula>""</formula>
    </cfRule>
  </conditionalFormatting>
  <conditionalFormatting sqref="E8:AA8">
    <cfRule type="cellIs" dxfId="111" priority="3" stopIfTrue="1" operator="greaterThan">
      <formula>$E$8</formula>
    </cfRule>
    <cfRule type="cellIs" dxfId="110" priority="4" stopIfTrue="1" operator="equal">
      <formula>""</formula>
    </cfRule>
  </conditionalFormatting>
  <conditionalFormatting sqref="E9:AA9">
    <cfRule type="cellIs" dxfId="109" priority="5" stopIfTrue="1" operator="greaterThan">
      <formula>$E$9</formula>
    </cfRule>
    <cfRule type="cellIs" dxfId="108" priority="6" stopIfTrue="1" operator="equal">
      <formula>""</formula>
    </cfRule>
  </conditionalFormatting>
  <conditionalFormatting sqref="E10:AA10">
    <cfRule type="cellIs" dxfId="107" priority="7" stopIfTrue="1" operator="greaterThan">
      <formula>$E$10</formula>
    </cfRule>
    <cfRule type="cellIs" dxfId="106" priority="8" stopIfTrue="1" operator="equal">
      <formula>""</formula>
    </cfRule>
  </conditionalFormatting>
  <conditionalFormatting sqref="E11:AA11">
    <cfRule type="cellIs" dxfId="105" priority="9" stopIfTrue="1" operator="greaterThan">
      <formula>$E$11</formula>
    </cfRule>
    <cfRule type="cellIs" dxfId="104" priority="10" stopIfTrue="1" operator="equal">
      <formula>""</formula>
    </cfRule>
  </conditionalFormatting>
  <conditionalFormatting sqref="E12:AA12">
    <cfRule type="cellIs" dxfId="103" priority="11" stopIfTrue="1" operator="lessThan">
      <formula>$E$12</formula>
    </cfRule>
    <cfRule type="cellIs" dxfId="102" priority="12" stopIfTrue="1" operator="greaterThan">
      <formula>0</formula>
    </cfRule>
  </conditionalFormatting>
  <conditionalFormatting sqref="E13:AA13">
    <cfRule type="cellIs" dxfId="101" priority="13" stopIfTrue="1" operator="lessThan">
      <formula>$E$13</formula>
    </cfRule>
    <cfRule type="cellIs" dxfId="100" priority="14" stopIfTrue="1" operator="greaterThan">
      <formula>0</formula>
    </cfRule>
  </conditionalFormatting>
  <conditionalFormatting sqref="C16:AA16">
    <cfRule type="cellIs" dxfId="99" priority="15" stopIfTrue="1" operator="equal">
      <formula>$D$18</formula>
    </cfRule>
    <cfRule type="cellIs" dxfId="98" priority="16" stopIfTrue="1" operator="equal">
      <formula>$D$19</formula>
    </cfRule>
    <cfRule type="cellIs" dxfId="97" priority="17" stopIfTrue="1" operator="equal">
      <formula>$D$20</formula>
    </cfRule>
    <cfRule type="cellIs" dxfId="96" priority="18" stopIfTrue="1" operator="equal">
      <formula>$D$21</formula>
    </cfRule>
    <cfRule type="cellIs" dxfId="95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94" priority="1" stopIfTrue="1" operator="greaterThan">
      <formula>$E$7</formula>
    </cfRule>
    <cfRule type="cellIs" dxfId="93" priority="2" stopIfTrue="1" operator="equal">
      <formula>""</formula>
    </cfRule>
  </conditionalFormatting>
  <conditionalFormatting sqref="E8:AA8">
    <cfRule type="cellIs" dxfId="92" priority="3" stopIfTrue="1" operator="greaterThan">
      <formula>$E$8</formula>
    </cfRule>
    <cfRule type="cellIs" dxfId="91" priority="4" stopIfTrue="1" operator="equal">
      <formula>""</formula>
    </cfRule>
  </conditionalFormatting>
  <conditionalFormatting sqref="E9:AA9">
    <cfRule type="cellIs" dxfId="90" priority="5" stopIfTrue="1" operator="greaterThan">
      <formula>$E$9</formula>
    </cfRule>
    <cfRule type="cellIs" dxfId="89" priority="6" stopIfTrue="1" operator="equal">
      <formula>""</formula>
    </cfRule>
  </conditionalFormatting>
  <conditionalFormatting sqref="E10:AA10">
    <cfRule type="cellIs" dxfId="88" priority="7" stopIfTrue="1" operator="greaterThan">
      <formula>$E$10</formula>
    </cfRule>
    <cfRule type="cellIs" dxfId="87" priority="8" stopIfTrue="1" operator="equal">
      <formula>""</formula>
    </cfRule>
  </conditionalFormatting>
  <conditionalFormatting sqref="E11:AA11">
    <cfRule type="cellIs" dxfId="86" priority="9" stopIfTrue="1" operator="greaterThan">
      <formula>$E$11</formula>
    </cfRule>
    <cfRule type="cellIs" dxfId="85" priority="10" stopIfTrue="1" operator="equal">
      <formula>""</formula>
    </cfRule>
  </conditionalFormatting>
  <conditionalFormatting sqref="E12:AA12">
    <cfRule type="cellIs" dxfId="84" priority="11" stopIfTrue="1" operator="lessThan">
      <formula>$E$12</formula>
    </cfRule>
    <cfRule type="cellIs" dxfId="83" priority="12" stopIfTrue="1" operator="greaterThan">
      <formula>0</formula>
    </cfRule>
  </conditionalFormatting>
  <conditionalFormatting sqref="E13:AA13">
    <cfRule type="cellIs" dxfId="82" priority="13" stopIfTrue="1" operator="lessThan">
      <formula>$E$13</formula>
    </cfRule>
    <cfRule type="cellIs" dxfId="81" priority="14" stopIfTrue="1" operator="greaterThan">
      <formula>0</formula>
    </cfRule>
  </conditionalFormatting>
  <conditionalFormatting sqref="C16:AA16">
    <cfRule type="cellIs" dxfId="80" priority="15" stopIfTrue="1" operator="equal">
      <formula>$D$18</formula>
    </cfRule>
    <cfRule type="cellIs" dxfId="79" priority="16" stopIfTrue="1" operator="equal">
      <formula>$D$19</formula>
    </cfRule>
    <cfRule type="cellIs" dxfId="78" priority="17" stopIfTrue="1" operator="equal">
      <formula>$D$20</formula>
    </cfRule>
    <cfRule type="cellIs" dxfId="77" priority="18" stopIfTrue="1" operator="equal">
      <formula>$D$21</formula>
    </cfRule>
    <cfRule type="cellIs" dxfId="76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75" priority="1" stopIfTrue="1" operator="greaterThan">
      <formula>$E$7</formula>
    </cfRule>
    <cfRule type="cellIs" dxfId="74" priority="2" stopIfTrue="1" operator="equal">
      <formula>""</formula>
    </cfRule>
  </conditionalFormatting>
  <conditionalFormatting sqref="E8:AA8">
    <cfRule type="cellIs" dxfId="73" priority="3" stopIfTrue="1" operator="greaterThan">
      <formula>$E$8</formula>
    </cfRule>
    <cfRule type="cellIs" dxfId="72" priority="4" stopIfTrue="1" operator="equal">
      <formula>""</formula>
    </cfRule>
  </conditionalFormatting>
  <conditionalFormatting sqref="E9:AA9">
    <cfRule type="cellIs" dxfId="71" priority="5" stopIfTrue="1" operator="greaterThan">
      <formula>$E$9</formula>
    </cfRule>
    <cfRule type="cellIs" dxfId="70" priority="6" stopIfTrue="1" operator="equal">
      <formula>""</formula>
    </cfRule>
  </conditionalFormatting>
  <conditionalFormatting sqref="E10:AA10">
    <cfRule type="cellIs" dxfId="69" priority="7" stopIfTrue="1" operator="greaterThan">
      <formula>$E$10</formula>
    </cfRule>
    <cfRule type="cellIs" dxfId="68" priority="8" stopIfTrue="1" operator="equal">
      <formula>""</formula>
    </cfRule>
  </conditionalFormatting>
  <conditionalFormatting sqref="E11:AA11">
    <cfRule type="cellIs" dxfId="67" priority="9" stopIfTrue="1" operator="greaterThan">
      <formula>$E$11</formula>
    </cfRule>
    <cfRule type="cellIs" dxfId="66" priority="10" stopIfTrue="1" operator="equal">
      <formula>""</formula>
    </cfRule>
  </conditionalFormatting>
  <conditionalFormatting sqref="E12:AA12">
    <cfRule type="cellIs" dxfId="65" priority="11" stopIfTrue="1" operator="lessThan">
      <formula>$E$12</formula>
    </cfRule>
    <cfRule type="cellIs" dxfId="64" priority="12" stopIfTrue="1" operator="greaterThan">
      <formula>0</formula>
    </cfRule>
  </conditionalFormatting>
  <conditionalFormatting sqref="E13:AA13">
    <cfRule type="cellIs" dxfId="63" priority="13" stopIfTrue="1" operator="lessThan">
      <formula>$E$13</formula>
    </cfRule>
    <cfRule type="cellIs" dxfId="62" priority="14" stopIfTrue="1" operator="greaterThan">
      <formula>0</formula>
    </cfRule>
  </conditionalFormatting>
  <conditionalFormatting sqref="C16:AA16">
    <cfRule type="cellIs" dxfId="61" priority="15" stopIfTrue="1" operator="equal">
      <formula>$D$18</formula>
    </cfRule>
    <cfRule type="cellIs" dxfId="60" priority="16" stopIfTrue="1" operator="equal">
      <formula>$D$19</formula>
    </cfRule>
    <cfRule type="cellIs" dxfId="59" priority="17" stopIfTrue="1" operator="equal">
      <formula>$D$20</formula>
    </cfRule>
    <cfRule type="cellIs" dxfId="58" priority="18" stopIfTrue="1" operator="equal">
      <formula>$D$21</formula>
    </cfRule>
    <cfRule type="cellIs" dxfId="57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56" priority="1" stopIfTrue="1" operator="greaterThan">
      <formula>$E$7</formula>
    </cfRule>
    <cfRule type="cellIs" dxfId="55" priority="2" stopIfTrue="1" operator="equal">
      <formula>""</formula>
    </cfRule>
  </conditionalFormatting>
  <conditionalFormatting sqref="E8:AA8">
    <cfRule type="cellIs" dxfId="54" priority="3" stopIfTrue="1" operator="greaterThan">
      <formula>$E$8</formula>
    </cfRule>
    <cfRule type="cellIs" dxfId="53" priority="4" stopIfTrue="1" operator="equal">
      <formula>""</formula>
    </cfRule>
  </conditionalFormatting>
  <conditionalFormatting sqref="E9:AA9">
    <cfRule type="cellIs" dxfId="52" priority="5" stopIfTrue="1" operator="greaterThan">
      <formula>$E$9</formula>
    </cfRule>
    <cfRule type="cellIs" dxfId="51" priority="6" stopIfTrue="1" operator="equal">
      <formula>""</formula>
    </cfRule>
  </conditionalFormatting>
  <conditionalFormatting sqref="E10:AA10">
    <cfRule type="cellIs" dxfId="50" priority="7" stopIfTrue="1" operator="greaterThan">
      <formula>$E$10</formula>
    </cfRule>
    <cfRule type="cellIs" dxfId="49" priority="8" stopIfTrue="1" operator="equal">
      <formula>""</formula>
    </cfRule>
  </conditionalFormatting>
  <conditionalFormatting sqref="E11:AA11">
    <cfRule type="cellIs" dxfId="48" priority="9" stopIfTrue="1" operator="greaterThan">
      <formula>$E$11</formula>
    </cfRule>
    <cfRule type="cellIs" dxfId="47" priority="10" stopIfTrue="1" operator="equal">
      <formula>""</formula>
    </cfRule>
  </conditionalFormatting>
  <conditionalFormatting sqref="E12:AA12">
    <cfRule type="cellIs" dxfId="46" priority="11" stopIfTrue="1" operator="lessThan">
      <formula>$E$12</formula>
    </cfRule>
    <cfRule type="cellIs" dxfId="45" priority="12" stopIfTrue="1" operator="greaterThan">
      <formula>0</formula>
    </cfRule>
  </conditionalFormatting>
  <conditionalFormatting sqref="E13:AA13">
    <cfRule type="cellIs" dxfId="44" priority="13" stopIfTrue="1" operator="lessThan">
      <formula>$E$13</formula>
    </cfRule>
    <cfRule type="cellIs" dxfId="43" priority="14" stopIfTrue="1" operator="greaterThan">
      <formula>0</formula>
    </cfRule>
  </conditionalFormatting>
  <conditionalFormatting sqref="C16:AA16">
    <cfRule type="cellIs" dxfId="42" priority="15" stopIfTrue="1" operator="equal">
      <formula>$D$18</formula>
    </cfRule>
    <cfRule type="cellIs" dxfId="41" priority="16" stopIfTrue="1" operator="equal">
      <formula>$D$19</formula>
    </cfRule>
    <cfRule type="cellIs" dxfId="40" priority="17" stopIfTrue="1" operator="equal">
      <formula>$D$20</formula>
    </cfRule>
    <cfRule type="cellIs" dxfId="39" priority="18" stopIfTrue="1" operator="equal">
      <formula>$D$21</formula>
    </cfRule>
    <cfRule type="cellIs" dxfId="38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8" x14ac:dyDescent="0.2">
      <c r="D2" s="4" t="s">
        <v>1</v>
      </c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1206</v>
      </c>
      <c r="G6" s="1">
        <v>1207</v>
      </c>
      <c r="H6" s="1">
        <v>1208</v>
      </c>
      <c r="I6" s="1">
        <v>1209</v>
      </c>
      <c r="J6" s="1">
        <v>1210</v>
      </c>
      <c r="K6" s="1">
        <v>1211</v>
      </c>
      <c r="L6" s="1">
        <v>1212</v>
      </c>
      <c r="M6" s="1">
        <v>1213</v>
      </c>
      <c r="N6" s="1">
        <v>1214</v>
      </c>
      <c r="O6" s="1">
        <v>1345</v>
      </c>
      <c r="P6" s="1">
        <v>1446</v>
      </c>
      <c r="Q6" s="1">
        <v>1447</v>
      </c>
      <c r="R6" s="1">
        <v>1448</v>
      </c>
      <c r="S6" s="1">
        <v>1451</v>
      </c>
      <c r="T6" s="1">
        <v>1456</v>
      </c>
      <c r="U6" s="1">
        <v>1594</v>
      </c>
      <c r="V6" s="1">
        <v>1595</v>
      </c>
      <c r="W6" s="1">
        <v>1654</v>
      </c>
      <c r="X6" s="1">
        <v>1658</v>
      </c>
      <c r="Y6" s="1">
        <v>1699</v>
      </c>
      <c r="Z6" s="1">
        <v>2221</v>
      </c>
      <c r="AA6" s="1">
        <v>2223</v>
      </c>
    </row>
    <row r="7" spans="1:78" x14ac:dyDescent="0.15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15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15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15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15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15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15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AA7">
    <cfRule type="cellIs" dxfId="37" priority="1" stopIfTrue="1" operator="greaterThan">
      <formula>$E$7</formula>
    </cfRule>
    <cfRule type="cellIs" dxfId="36" priority="2" stopIfTrue="1" operator="equal">
      <formula>""</formula>
    </cfRule>
  </conditionalFormatting>
  <conditionalFormatting sqref="E8:AA8">
    <cfRule type="cellIs" dxfId="35" priority="3" stopIfTrue="1" operator="greaterThan">
      <formula>$E$8</formula>
    </cfRule>
    <cfRule type="cellIs" dxfId="34" priority="4" stopIfTrue="1" operator="equal">
      <formula>""</formula>
    </cfRule>
  </conditionalFormatting>
  <conditionalFormatting sqref="E9:AA9">
    <cfRule type="cellIs" dxfId="33" priority="5" stopIfTrue="1" operator="greaterThan">
      <formula>$E$9</formula>
    </cfRule>
    <cfRule type="cellIs" dxfId="32" priority="6" stopIfTrue="1" operator="equal">
      <formula>""</formula>
    </cfRule>
  </conditionalFormatting>
  <conditionalFormatting sqref="E10:AA10">
    <cfRule type="cellIs" dxfId="31" priority="7" stopIfTrue="1" operator="greaterThan">
      <formula>$E$10</formula>
    </cfRule>
    <cfRule type="cellIs" dxfId="30" priority="8" stopIfTrue="1" operator="equal">
      <formula>""</formula>
    </cfRule>
  </conditionalFormatting>
  <conditionalFormatting sqref="E11:AA11">
    <cfRule type="cellIs" dxfId="29" priority="9" stopIfTrue="1" operator="greaterThan">
      <formula>$E$11</formula>
    </cfRule>
    <cfRule type="cellIs" dxfId="28" priority="10" stopIfTrue="1" operator="equal">
      <formula>""</formula>
    </cfRule>
  </conditionalFormatting>
  <conditionalFormatting sqref="E12:AA12">
    <cfRule type="cellIs" dxfId="27" priority="11" stopIfTrue="1" operator="lessThan">
      <formula>$E$12</formula>
    </cfRule>
    <cfRule type="cellIs" dxfId="26" priority="12" stopIfTrue="1" operator="greaterThan">
      <formula>0</formula>
    </cfRule>
  </conditionalFormatting>
  <conditionalFormatting sqref="E13:AA13">
    <cfRule type="cellIs" dxfId="25" priority="13" stopIfTrue="1" operator="lessThan">
      <formula>$E$13</formula>
    </cfRule>
    <cfRule type="cellIs" dxfId="24" priority="14" stopIfTrue="1" operator="greaterThan">
      <formula>0</formula>
    </cfRule>
  </conditionalFormatting>
  <conditionalFormatting sqref="C16:AA16">
    <cfRule type="cellIs" dxfId="23" priority="15" stopIfTrue="1" operator="equal">
      <formula>$D$18</formula>
    </cfRule>
    <cfRule type="cellIs" dxfId="22" priority="16" stopIfTrue="1" operator="equal">
      <formula>$D$19</formula>
    </cfRule>
    <cfRule type="cellIs" dxfId="21" priority="17" stopIfTrue="1" operator="equal">
      <formula>$D$20</formula>
    </cfRule>
    <cfRule type="cellIs" dxfId="20" priority="18" stopIfTrue="1" operator="equal">
      <formula>$D$21</formula>
    </cfRule>
    <cfRule type="cellIs" dxfId="19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baseColWidth="10" defaultColWidth="8.83203125" defaultRowHeight="13" x14ac:dyDescent="0.15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1" spans="1:78" x14ac:dyDescent="0.15">
      <c r="F1" s="22" t="s">
        <v>34</v>
      </c>
    </row>
    <row r="2" spans="1:78" ht="18" x14ac:dyDescent="0.2">
      <c r="D2" s="4" t="s">
        <v>1</v>
      </c>
      <c r="G2" s="22"/>
    </row>
    <row r="4" spans="1:78" ht="15" customHeight="1" x14ac:dyDescent="0.15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15">
      <c r="C5" s="2" t="s">
        <v>5</v>
      </c>
      <c r="D5" s="1" t="s">
        <v>13</v>
      </c>
      <c r="F5" s="1" t="s">
        <v>3</v>
      </c>
      <c r="J5" t="s">
        <v>32</v>
      </c>
    </row>
    <row r="6" spans="1:78" x14ac:dyDescent="0.15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1206</v>
      </c>
      <c r="G6" s="25">
        <v>1207</v>
      </c>
      <c r="H6" s="25">
        <v>1208</v>
      </c>
      <c r="I6" s="25">
        <v>1209</v>
      </c>
      <c r="J6" s="25">
        <v>1210</v>
      </c>
      <c r="K6" s="25">
        <v>1211</v>
      </c>
      <c r="L6" s="25">
        <v>1212</v>
      </c>
      <c r="M6" s="25">
        <v>1213</v>
      </c>
      <c r="N6" s="25">
        <v>1214</v>
      </c>
      <c r="O6" s="25">
        <v>1345</v>
      </c>
      <c r="P6" s="25">
        <v>1446</v>
      </c>
      <c r="Q6" s="25">
        <v>1447</v>
      </c>
      <c r="R6" s="25">
        <v>1448</v>
      </c>
      <c r="S6" s="25">
        <v>1451</v>
      </c>
      <c r="T6" s="25">
        <v>1456</v>
      </c>
      <c r="U6" s="25">
        <v>1594</v>
      </c>
      <c r="V6" s="25">
        <v>1595</v>
      </c>
      <c r="W6" s="25">
        <v>1654</v>
      </c>
      <c r="X6" s="25">
        <v>1658</v>
      </c>
      <c r="Y6" s="25">
        <v>1699</v>
      </c>
      <c r="Z6" s="25">
        <v>2221</v>
      </c>
      <c r="AA6" s="25">
        <v>2223</v>
      </c>
    </row>
    <row r="7" spans="1:78" ht="30" x14ac:dyDescent="0.3">
      <c r="A7" s="13">
        <v>11445</v>
      </c>
      <c r="B7" s="13">
        <v>263943</v>
      </c>
      <c r="C7" s="12" t="s">
        <v>14</v>
      </c>
      <c r="D7" s="3" t="s">
        <v>15</v>
      </c>
      <c r="E7" s="3">
        <v>150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 x14ac:dyDescent="0.3">
      <c r="A8" s="13">
        <v>11445</v>
      </c>
      <c r="B8" s="13">
        <v>263944</v>
      </c>
      <c r="C8" s="3" t="s">
        <v>14</v>
      </c>
      <c r="D8" s="3" t="s">
        <v>16</v>
      </c>
      <c r="E8" s="3">
        <v>150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 x14ac:dyDescent="0.3">
      <c r="A9" s="13">
        <v>11445</v>
      </c>
      <c r="B9" s="13">
        <v>263945</v>
      </c>
      <c r="C9" s="3" t="s">
        <v>14</v>
      </c>
      <c r="D9" s="3" t="s">
        <v>17</v>
      </c>
      <c r="E9" s="3">
        <v>200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 x14ac:dyDescent="0.3">
      <c r="A10" s="13">
        <v>11445</v>
      </c>
      <c r="B10" s="13">
        <v>263946</v>
      </c>
      <c r="C10" s="3" t="s">
        <v>14</v>
      </c>
      <c r="D10" s="3" t="s">
        <v>18</v>
      </c>
      <c r="E10" s="3">
        <v>200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 x14ac:dyDescent="0.3">
      <c r="A11" s="13">
        <v>11445</v>
      </c>
      <c r="B11" s="13">
        <v>263947</v>
      </c>
      <c r="C11" s="3" t="s">
        <v>14</v>
      </c>
      <c r="D11" s="3" t="s">
        <v>19</v>
      </c>
      <c r="E11" s="3">
        <v>300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 x14ac:dyDescent="0.3">
      <c r="A12" s="13">
        <v>11445</v>
      </c>
      <c r="B12" s="13">
        <v>263948</v>
      </c>
      <c r="C12" s="14" t="s">
        <v>20</v>
      </c>
      <c r="D12" s="14" t="s">
        <v>21</v>
      </c>
      <c r="E12" s="14">
        <v>-50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15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 x14ac:dyDescent="0.3">
      <c r="A13" s="13">
        <v>11445</v>
      </c>
      <c r="B13" s="13">
        <v>263949</v>
      </c>
      <c r="C13" s="14" t="s">
        <v>20</v>
      </c>
      <c r="D13" s="14" t="s">
        <v>22</v>
      </c>
      <c r="E13" s="14">
        <v>-10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15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15">
      <c r="C15" t="s">
        <v>23</v>
      </c>
      <c r="E15">
        <f>SUMIF($E$6:$E$13, "&gt;0")</f>
        <v>1000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15">
      <c r="C16" t="s">
        <v>24</v>
      </c>
      <c r="F16" s="16">
        <f>SUM($F$7:$F$13)</f>
        <v>0</v>
      </c>
      <c r="G16" s="16">
        <f>SUM($G$7:$G$13)</f>
        <v>0</v>
      </c>
      <c r="H16" s="16">
        <f>SUM($H$7:$H$13)</f>
        <v>0</v>
      </c>
      <c r="I16" s="16">
        <f>SUM($I$7:$I$13)</f>
        <v>0</v>
      </c>
      <c r="J16" s="16">
        <f>SUM($J$7:$J$13)</f>
        <v>0</v>
      </c>
      <c r="K16" s="16">
        <f>SUM($K$7:$K$13)</f>
        <v>0</v>
      </c>
      <c r="L16" s="16">
        <f>SUM($L$7:$L$13)</f>
        <v>0</v>
      </c>
      <c r="M16" s="16">
        <f>SUM($M$7:$M$13)</f>
        <v>0</v>
      </c>
      <c r="N16" s="16">
        <f>SUM($N$7:$N$13)</f>
        <v>0</v>
      </c>
      <c r="O16" s="16">
        <f>SUM($O$7:$O$13)</f>
        <v>0</v>
      </c>
      <c r="P16" s="16">
        <f>SUM($P$7:$P$13)</f>
        <v>0</v>
      </c>
      <c r="Q16" s="16">
        <f>SUM($Q$7:$Q$13)</f>
        <v>0</v>
      </c>
      <c r="R16" s="16">
        <f>SUM($R$7:$R$13)</f>
        <v>0</v>
      </c>
      <c r="S16" s="16">
        <f>SUM($S$7:$S$13)</f>
        <v>0</v>
      </c>
      <c r="T16" s="16">
        <f>SUM($T$7:$T$13)</f>
        <v>0</v>
      </c>
      <c r="U16" s="16">
        <f>SUM($U$7:$U$13)</f>
        <v>0</v>
      </c>
      <c r="V16" s="16">
        <f>SUM($V$7:$V$13)</f>
        <v>0</v>
      </c>
      <c r="W16" s="16">
        <f>SUM($W$7:$W$13)</f>
        <v>0</v>
      </c>
      <c r="X16" s="16">
        <f>SUM($X$7:$X$13)</f>
        <v>0</v>
      </c>
      <c r="Y16" s="16">
        <f>SUM($Y$7:$Y$13)</f>
        <v>0</v>
      </c>
      <c r="Z16" s="16">
        <f>SUM($Z$7:$Z$13)</f>
        <v>0</v>
      </c>
      <c r="AA16" s="16">
        <f>SUM($AA$7:$AA$13)</f>
        <v>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 x14ac:dyDescent="0.15">
      <c r="D17" t="s">
        <v>26</v>
      </c>
      <c r="E17" t="s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 x14ac:dyDescent="0.15">
      <c r="C18" t="s">
        <v>25</v>
      </c>
      <c r="D18" s="17">
        <f>LARGE($F$16:$AA$16,1)</f>
        <v>0</v>
      </c>
      <c r="E18">
        <f>INDEX($F$6:$AA$6,MATCH($D$18,$F$16:$AA$16,0))</f>
        <v>1206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 x14ac:dyDescent="0.15">
      <c r="C19" t="s">
        <v>28</v>
      </c>
      <c r="D19" s="18">
        <f>LARGE($F$16:$AA$16,2)</f>
        <v>0</v>
      </c>
      <c r="E19">
        <f>INDEX($F$6:$AA$6,MATCH($D$19,$F$16:$AA$16,0))</f>
        <v>1206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 x14ac:dyDescent="0.15">
      <c r="C20" t="s">
        <v>29</v>
      </c>
      <c r="D20" s="19">
        <f>LARGE($F$16:$AA$16,3)</f>
        <v>0</v>
      </c>
      <c r="E20">
        <f>INDEX($F$6:$AA$6,MATCH($D$20,$F$16:$AA$16,0))</f>
        <v>1206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 x14ac:dyDescent="0.15">
      <c r="C21" t="s">
        <v>30</v>
      </c>
      <c r="D21" s="20">
        <f>LARGE($F$16:$AA$16,4)</f>
        <v>0</v>
      </c>
      <c r="E21">
        <f>INDEX($F$6:$AA$6,MATCH($D$21,$F$16:$AA$16,0))</f>
        <v>1206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 x14ac:dyDescent="0.15">
      <c r="C22" t="s">
        <v>31</v>
      </c>
      <c r="D22" s="21">
        <f>LARGE($F$16:$AA$16,5)</f>
        <v>0</v>
      </c>
      <c r="E22">
        <f>INDEX($F$6:$AA$6,MATCH($D$22,$F$16:$AA$16,0))</f>
        <v>1206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 x14ac:dyDescent="0.1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 x14ac:dyDescent="0.15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 x14ac:dyDescent="0.15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 x14ac:dyDescent="0.15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 x14ac:dyDescent="0.15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 x14ac:dyDescent="0.15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 x14ac:dyDescent="0.15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 x14ac:dyDescent="0.15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 x14ac:dyDescent="0.15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 x14ac:dyDescent="0.15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15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15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15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15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15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15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15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15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15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15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15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15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15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15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15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15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15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15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15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15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15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15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15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15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15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15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15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15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15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15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15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15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15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15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15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15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15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15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15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15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15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15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15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15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15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15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15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15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15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15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15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15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15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15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15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15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15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15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15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15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15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15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15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15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15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15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15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15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15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15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15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15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15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15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15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15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15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15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15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15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15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15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15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15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15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15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15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15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15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15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15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15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15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15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15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15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15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15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15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15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15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15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15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15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15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15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15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15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15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15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15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15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15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15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15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15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15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15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1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1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1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1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1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1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1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1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1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1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1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1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1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1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1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1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1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1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1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1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1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1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1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1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1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1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1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1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1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1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1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1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1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1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1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1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1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1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1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1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1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1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1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1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1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1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1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1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1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1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1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1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1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1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1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1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1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1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1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1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1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1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1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1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1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1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1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1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1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1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1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1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1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1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1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1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1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1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1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1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1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1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1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1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1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1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1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1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1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1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1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1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1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1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1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1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1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1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1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1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1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1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1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1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1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1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1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1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1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1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1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1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1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1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1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1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1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1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1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1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1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1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1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1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1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1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1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1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1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1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18" priority="1" stopIfTrue="1" operator="greaterThan">
      <formula>$E$7</formula>
    </cfRule>
    <cfRule type="cellIs" dxfId="17" priority="2" stopIfTrue="1" operator="equal">
      <formula>""</formula>
    </cfRule>
  </conditionalFormatting>
  <conditionalFormatting sqref="E8">
    <cfRule type="cellIs" dxfId="16" priority="3" stopIfTrue="1" operator="greaterThan">
      <formula>$E$8</formula>
    </cfRule>
    <cfRule type="cellIs" dxfId="15" priority="4" stopIfTrue="1" operator="equal">
      <formula>""</formula>
    </cfRule>
  </conditionalFormatting>
  <conditionalFormatting sqref="E9">
    <cfRule type="cellIs" dxfId="14" priority="5" stopIfTrue="1" operator="greaterThan">
      <formula>$E$9</formula>
    </cfRule>
    <cfRule type="cellIs" dxfId="13" priority="6" stopIfTrue="1" operator="equal">
      <formula>""</formula>
    </cfRule>
  </conditionalFormatting>
  <conditionalFormatting sqref="E10">
    <cfRule type="cellIs" dxfId="12" priority="7" stopIfTrue="1" operator="greaterThan">
      <formula>$E$10</formula>
    </cfRule>
    <cfRule type="cellIs" dxfId="11" priority="8" stopIfTrue="1" operator="equal">
      <formula>""</formula>
    </cfRule>
  </conditionalFormatting>
  <conditionalFormatting sqref="E11">
    <cfRule type="cellIs" dxfId="10" priority="9" stopIfTrue="1" operator="greaterThan">
      <formula>$E$11</formula>
    </cfRule>
    <cfRule type="cellIs" dxfId="9" priority="10" stopIfTrue="1" operator="equal">
      <formula>""</formula>
    </cfRule>
  </conditionalFormatting>
  <conditionalFormatting sqref="E12">
    <cfRule type="cellIs" dxfId="8" priority="11" stopIfTrue="1" operator="lessThan">
      <formula>$E$12</formula>
    </cfRule>
    <cfRule type="cellIs" dxfId="7" priority="12" stopIfTrue="1" operator="greaterThan">
      <formula>0</formula>
    </cfRule>
  </conditionalFormatting>
  <conditionalFormatting sqref="E13">
    <cfRule type="cellIs" dxfId="6" priority="13" stopIfTrue="1" operator="lessThan">
      <formula>$E$13</formula>
    </cfRule>
    <cfRule type="cellIs" dxfId="5" priority="14" stopIfTrue="1" operator="greaterThan">
      <formula>0</formula>
    </cfRule>
  </conditionalFormatting>
  <conditionalFormatting sqref="C16:AA16">
    <cfRule type="cellIs" dxfId="4" priority="15" stopIfTrue="1" operator="equal">
      <formula>$D$18</formula>
    </cfRule>
    <cfRule type="cellIs" dxfId="3" priority="16" stopIfTrue="1" operator="equal">
      <formula>$D$19</formula>
    </cfRule>
    <cfRule type="cellIs" dxfId="2" priority="17" stopIfTrue="1" operator="equal">
      <formula>$D$20</formula>
    </cfRule>
    <cfRule type="cellIs" dxfId="1" priority="18" stopIfTrue="1" operator="equal">
      <formula>$D$21</formula>
    </cfRule>
    <cfRule type="cellIs" dxfId="0" priority="19" stopIfTrue="1" operator="equal">
      <formula>$D$22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Totals</vt:lpstr>
      <vt:lpstr>Troubleshooting</vt:lpstr>
      <vt:lpstr>Soldering</vt:lpstr>
      <vt:lpstr>Breadboard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</vt:vector>
  </TitlesOfParts>
  <Company>Enterprise Development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Microsoft Office User</cp:lastModifiedBy>
  <cp:lastPrinted>2002-06-22T17:00:52Z</cp:lastPrinted>
  <dcterms:created xsi:type="dcterms:W3CDTF">2002-05-15T02:32:49Z</dcterms:created>
  <dcterms:modified xsi:type="dcterms:W3CDTF">2015-04-22T21:02:57Z</dcterms:modified>
</cp:coreProperties>
</file>