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456" windowWidth="21640" windowHeight="1440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<sst xmlns="http://schemas.openxmlformats.org/spreadsheetml/2006/main" count="360" uniqueCount="32">
  <si>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</si>
  <si>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</si>
  <si>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</si>
  <si>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</si>
  <si>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</si>
  <si>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</si>
  <si>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</si>
  <si>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</si>
  <si>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</si>
  <si>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</si>
  <si>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</si>
  <si>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</si>
  <si>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Culinary Arts Skill Showcase Individual</t>
  </si>
  <si>
    <t>S</t>
  </si>
  <si>
    <t>Standard</t>
  </si>
  <si>
    <t>Typical of Occupation/Shows originality, intiaitive, ingenuity</t>
  </si>
  <si>
    <t>Meet specifications of description/Has evidence of work performed</t>
  </si>
  <si>
    <t>Meets standards of quality, fnish, neatness, &amp; appearance</t>
  </si>
  <si>
    <t>Effort in study, design, construction, arrangement</t>
  </si>
  <si>
    <t>Notebook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</si>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</sst>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00_);_(* \(#,##0.000\);_(* &quot;-&quot;???_);_(@_)"/>
    <numFmt numFmtId="177" formatCode="#,##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21" borderId="0" xfId="0" applyFill="1" applyAlignment="1">
      <alignment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9" borderId="0" xfId="0" applyFill="1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4" sqref="I14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0" t="s">
        <v>30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21">
        <f>IF(ISERROR(AVERAGE(Judge1:Judge10!F7))," ",AVERAGE(Judge1:Judge10!F7))</f>
        <v>17</v>
      </c>
      <c r="G7" s="21">
        <f>IF(ISERROR(AVERAGE(Judge1:Judge10!G7))," ",AVERAGE(Judge1:Judge10!G7))</f>
        <v>20</v>
      </c>
      <c r="H7" s="21">
        <f>IF(ISERROR(AVERAGE(Judge1:Judge10!H7))," ",AVERAGE(Judge1:Judge10!H7))</f>
        <v>20</v>
      </c>
      <c r="I7" s="21">
        <f>IF(ISERROR(AVERAGE(Judge1:Judge10!I7))," ",AVERAGE(Judge1:Judge10!I7))</f>
        <v>17</v>
      </c>
      <c r="J7" s="21">
        <f>IF(ISERROR(AVERAGE(Judge1:Judge10!J7))," ",AVERAGE(Judge1:Judge10!J7))</f>
        <v>19</v>
      </c>
      <c r="K7" s="21">
        <f>IF(ISERROR(AVERAGE(Judge1:Judge10!K7))," ",AVERAGE(Judge1:Judge10!K7))</f>
        <v>20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21">
        <f>IF(ISERROR(AVERAGE(Judge1:Judge10!F8))," ",AVERAGE(Judge1:Judge10!F8))</f>
        <v>16</v>
      </c>
      <c r="G8" s="21">
        <f>IF(ISERROR(AVERAGE(Judge1:Judge10!G8))," ",AVERAGE(Judge1:Judge10!G8))</f>
        <v>19</v>
      </c>
      <c r="H8" s="21">
        <f>IF(ISERROR(AVERAGE(Judge1:Judge10!H8))," ",AVERAGE(Judge1:Judge10!H8))</f>
        <v>20</v>
      </c>
      <c r="I8" s="21">
        <f>IF(ISERROR(AVERAGE(Judge1:Judge10!I8))," ",AVERAGE(Judge1:Judge10!I8))</f>
        <v>20</v>
      </c>
      <c r="J8" s="21">
        <f>IF(ISERROR(AVERAGE(Judge1:Judge10!J8))," ",AVERAGE(Judge1:Judge10!J8))</f>
        <v>18</v>
      </c>
      <c r="K8" s="21">
        <f>IF(ISERROR(AVERAGE(Judge1:Judge10!K8))," ",AVERAGE(Judge1:Judge10!K8))</f>
        <v>12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21">
        <f>IF(ISERROR(AVERAGE(Judge1:Judge10!F9))," ",AVERAGE(Judge1:Judge10!F9))</f>
        <v>18</v>
      </c>
      <c r="G9" s="21">
        <f>IF(ISERROR(AVERAGE(Judge1:Judge10!G9))," ",AVERAGE(Judge1:Judge10!G9))</f>
        <v>19</v>
      </c>
      <c r="H9" s="21">
        <f>IF(ISERROR(AVERAGE(Judge1:Judge10!H9))," ",AVERAGE(Judge1:Judge10!H9))</f>
        <v>20</v>
      </c>
      <c r="I9" s="21">
        <f>IF(ISERROR(AVERAGE(Judge1:Judge10!I9))," ",AVERAGE(Judge1:Judge10!I9))</f>
        <v>16</v>
      </c>
      <c r="J9" s="21">
        <f>IF(ISERROR(AVERAGE(Judge1:Judge10!J9))," ",AVERAGE(Judge1:Judge10!J9))</f>
        <v>16</v>
      </c>
      <c r="K9" s="21">
        <f>IF(ISERROR(AVERAGE(Judge1:Judge10!K9))," ",AVERAGE(Judge1:Judge10!K9))</f>
        <v>20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21">
        <f>IF(ISERROR(AVERAGE(Judge1:Judge10!F10))," ",AVERAGE(Judge1:Judge10!F10))</f>
        <v>20</v>
      </c>
      <c r="G10" s="21">
        <f>IF(ISERROR(AVERAGE(Judge1:Judge10!G10))," ",AVERAGE(Judge1:Judge10!G10))</f>
        <v>20</v>
      </c>
      <c r="H10" s="21">
        <f>IF(ISERROR(AVERAGE(Judge1:Judge10!H10))," ",AVERAGE(Judge1:Judge10!H10))</f>
        <v>20</v>
      </c>
      <c r="I10" s="21">
        <f>IF(ISERROR(AVERAGE(Judge1:Judge10!I10))," ",AVERAGE(Judge1:Judge10!I10))</f>
        <v>18</v>
      </c>
      <c r="J10" s="21">
        <f>IF(ISERROR(AVERAGE(Judge1:Judge10!J10))," ",AVERAGE(Judge1:Judge10!J10))</f>
        <v>20</v>
      </c>
      <c r="K10" s="21">
        <f>IF(ISERROR(AVERAGE(Judge1:Judge10!K10))," ",AVERAGE(Judge1:Judge10!K10))</f>
        <v>20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21">
        <f>IF(ISERROR(AVERAGE(Judge1:Judge10!F11))," ",AVERAGE(Judge1:Judge10!F11))</f>
        <v>16</v>
      </c>
      <c r="G11" s="21">
        <f>IF(ISERROR(AVERAGE(Judge1:Judge10!G11))," ",AVERAGE(Judge1:Judge10!G11))</f>
        <v>13</v>
      </c>
      <c r="H11" s="21">
        <f>IF(ISERROR(AVERAGE(Judge1:Judge10!H11))," ",AVERAGE(Judge1:Judge10!H11))</f>
        <v>10</v>
      </c>
      <c r="I11" s="21">
        <f>IF(ISERROR(AVERAGE(Judge1:Judge10!I11))," ",AVERAGE(Judge1:Judge10!I11))</f>
        <v>17</v>
      </c>
      <c r="J11" s="21">
        <f>IF(ISERROR(AVERAGE(Judge1:Judge10!J11))," ",AVERAGE(Judge1:Judge10!J11))</f>
        <v>16</v>
      </c>
      <c r="K11" s="21">
        <f>IF(ISERROR(AVERAGE(Judge1:Judge10!K11))," ",AVERAGE(Judge1:Judge10!K11))</f>
        <v>20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87</v>
      </c>
      <c r="G14" s="14">
        <f>SUM($G$7:$G$11)</f>
        <v>91</v>
      </c>
      <c r="H14" s="14">
        <f>SUM($H$7:$H$11)</f>
        <v>90</v>
      </c>
      <c r="I14" s="14">
        <f>SUM($I$7:$I$11)</f>
        <v>88</v>
      </c>
      <c r="J14" s="14">
        <f>SUM($J$7:$J$11)</f>
        <v>89</v>
      </c>
      <c r="K14" s="14">
        <f>SUM($K$7:$K$11)</f>
        <v>92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22</v>
      </c>
      <c r="D16" s="15">
        <f>LARGE($F$14:$K$14,1)</f>
        <v>92</v>
      </c>
      <c r="E16">
        <f>INDEX($F$6:$K$6,MATCH($D$16,$F$14:$K$14,0))</f>
        <v>2277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D17" s="16">
        <f>LARGE($F$14:$K$14,2)</f>
        <v>91</v>
      </c>
      <c r="E17">
        <f>INDEX($F$6:$K$6,MATCH($D$17,$F$14:$K$14,0))</f>
        <v>1990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D18" s="17">
        <f>LARGE($F$14:$K$14,3)</f>
        <v>90</v>
      </c>
      <c r="E18">
        <f>INDEX($F$6:$K$6,MATCH($D$18,$F$14:$K$14,0))</f>
        <v>2009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D19" s="18">
        <f>LARGE($F$14:$K$14,4)</f>
        <v>89</v>
      </c>
      <c r="E19">
        <f>INDEX($F$6:$K$6,MATCH($D$19,$F$14:$K$14,0))</f>
        <v>2136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">
      <c r="C20" t="s">
        <v>28</v>
      </c>
      <c r="D20" s="19">
        <f>LARGE($F$14:$K$14,5)</f>
        <v>88</v>
      </c>
      <c r="E20">
        <f>INDEX($F$6:$K$6,MATCH($D$20,$F$14:$K$14,0))</f>
        <v>2135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Totals!$E$7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Totals!$E$8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Totals!$E$9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Totals!$E$10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Totals!$E$11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Totals!$D$16</formula>
    </cfRule>
    <cfRule type="cellIs" priority="12" dxfId="1" operator="equal" stopIfTrue="1">
      <formula>Totals!$D$17</formula>
    </cfRule>
    <cfRule type="cellIs" priority="13" dxfId="0" operator="equal" stopIfTrue="1">
      <formula>Totals!$D$18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Judge9!$E$7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Judge9!$E$8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Judge9!$E$9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Judge9!$E$10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Judge9!$E$11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Judge9!$D$16</formula>
    </cfRule>
    <cfRule type="cellIs" priority="12" dxfId="1" operator="equal" stopIfTrue="1">
      <formula>Judge9!$D$17</formula>
    </cfRule>
    <cfRule type="cellIs" priority="13" dxfId="0" operator="equal" stopIfTrue="1">
      <formula>Judge9!$D$18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Judge10!$E$7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Judge10!$E$8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Judge10!$E$9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Judge10!$E$10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Judge10!$E$11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Judge10!$D$16</formula>
    </cfRule>
    <cfRule type="cellIs" priority="12" dxfId="1" operator="equal" stopIfTrue="1">
      <formula>Judge10!$D$17</formula>
    </cfRule>
    <cfRule type="cellIs" priority="13" dxfId="0" operator="equal" stopIfTrue="1">
      <formula>Judge10!$D$18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0" t="s">
        <v>31</v>
      </c>
    </row>
    <row r="2" spans="4:7" ht="18">
      <c r="D2" s="4" t="s">
        <v>1</v>
      </c>
      <c r="G2" s="20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1582</v>
      </c>
      <c r="G6" s="22">
        <v>1990</v>
      </c>
      <c r="H6" s="22">
        <v>2009</v>
      </c>
      <c r="I6" s="22">
        <v>2135</v>
      </c>
      <c r="J6" s="22">
        <v>2136</v>
      </c>
      <c r="K6" s="22">
        <v>2277</v>
      </c>
    </row>
    <row r="7" spans="1:78" ht="27.75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23"/>
      <c r="G7" s="23"/>
      <c r="H7" s="23"/>
      <c r="I7" s="23"/>
      <c r="J7" s="23"/>
      <c r="K7" s="2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23"/>
      <c r="G8" s="23"/>
      <c r="H8" s="23"/>
      <c r="I8" s="23"/>
      <c r="J8" s="23"/>
      <c r="K8" s="2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23"/>
      <c r="G9" s="23"/>
      <c r="H9" s="23"/>
      <c r="I9" s="23"/>
      <c r="J9" s="23"/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7.75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23"/>
      <c r="G10" s="23"/>
      <c r="H10" s="23"/>
      <c r="I10" s="23"/>
      <c r="J10" s="23"/>
      <c r="K10" s="2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7.75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23"/>
      <c r="G11" s="23"/>
      <c r="H11" s="23"/>
      <c r="I11" s="23"/>
      <c r="J11" s="23"/>
      <c r="K11" s="2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22</v>
      </c>
      <c r="D16" s="15">
        <f>LARGE($F$14:$K$14,1)</f>
        <v>0</v>
      </c>
      <c r="E16">
        <f>INDEX($F$6:$K$6,MATCH($D$16,$F$14:$K$14,0))</f>
        <v>1582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D17" s="16">
        <f>LARGE($F$14:$K$14,2)</f>
        <v>0</v>
      </c>
      <c r="E17">
        <f>INDEX($F$6:$K$6,MATCH($D$17,$F$14:$K$14,0))</f>
        <v>1582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D18" s="17">
        <f>LARGE($F$14:$K$14,3)</f>
        <v>0</v>
      </c>
      <c r="E18">
        <f>INDEX($F$6:$K$6,MATCH($D$18,$F$14:$K$14,0))</f>
        <v>1582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D19" s="18">
        <f>LARGE($F$14:$K$14,4)</f>
        <v>0</v>
      </c>
      <c r="E19">
        <f>INDEX($F$6:$K$6,MATCH($D$19,$F$14:$K$14,0))</f>
        <v>1582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">
      <c r="C20" t="s">
        <v>28</v>
      </c>
      <c r="D20" s="19">
        <f>LARGE($F$14:$K$14,5)</f>
        <v>0</v>
      </c>
      <c r="E20">
        <f>INDEX($F$6:$K$6,MATCH($D$20,$F$14:$K$14,0))</f>
        <v>1582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4" operator="greaterThan" stopIfTrue="1">
      <formula>Printable!$E$7</formula>
    </cfRule>
    <cfRule type="cellIs" priority="2" dxfId="3" operator="equal" stopIfTrue="1">
      <formula>""</formula>
    </cfRule>
  </conditionalFormatting>
  <conditionalFormatting sqref="E8">
    <cfRule type="cellIs" priority="3" dxfId="4" operator="greaterThan" stopIfTrue="1">
      <formula>Printable!$E$8</formula>
    </cfRule>
    <cfRule type="cellIs" priority="4" dxfId="3" operator="equal" stopIfTrue="1">
      <formula>""</formula>
    </cfRule>
  </conditionalFormatting>
  <conditionalFormatting sqref="E9">
    <cfRule type="cellIs" priority="5" dxfId="4" operator="greaterThan" stopIfTrue="1">
      <formula>Printable!$E$9</formula>
    </cfRule>
    <cfRule type="cellIs" priority="6" dxfId="3" operator="equal" stopIfTrue="1">
      <formula>""</formula>
    </cfRule>
  </conditionalFormatting>
  <conditionalFormatting sqref="E10">
    <cfRule type="cellIs" priority="7" dxfId="4" operator="greaterThan" stopIfTrue="1">
      <formula>Printable!$E$10</formula>
    </cfRule>
    <cfRule type="cellIs" priority="8" dxfId="3" operator="equal" stopIfTrue="1">
      <formula>""</formula>
    </cfRule>
  </conditionalFormatting>
  <conditionalFormatting sqref="E11">
    <cfRule type="cellIs" priority="9" dxfId="4" operator="greaterThan" stopIfTrue="1">
      <formula>Printable!$E$11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Printable!$D$16</formula>
    </cfRule>
    <cfRule type="cellIs" priority="12" dxfId="1" operator="equal" stopIfTrue="1">
      <formula>Printable!$D$17</formula>
    </cfRule>
    <cfRule type="cellIs" priority="13" dxfId="0" operator="equal" stopIfTrue="1">
      <formula>Printable!$D$18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2" sqref="F1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>
        <v>17</v>
      </c>
      <c r="G7" s="9">
        <v>20</v>
      </c>
      <c r="H7" s="9">
        <v>20</v>
      </c>
      <c r="I7" s="9">
        <v>17</v>
      </c>
      <c r="J7" s="9">
        <v>19</v>
      </c>
      <c r="K7" s="9">
        <v>20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>
        <v>16</v>
      </c>
      <c r="G8" s="9">
        <v>19</v>
      </c>
      <c r="H8" s="9">
        <v>20</v>
      </c>
      <c r="I8" s="9">
        <v>20</v>
      </c>
      <c r="J8" s="9">
        <v>18</v>
      </c>
      <c r="K8" s="9">
        <v>12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>
        <v>18</v>
      </c>
      <c r="G9" s="9">
        <v>19</v>
      </c>
      <c r="H9" s="9">
        <v>20</v>
      </c>
      <c r="I9" s="9">
        <v>16</v>
      </c>
      <c r="J9" s="9">
        <v>16</v>
      </c>
      <c r="K9" s="9">
        <v>20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>
        <v>20</v>
      </c>
      <c r="G10" s="9">
        <v>20</v>
      </c>
      <c r="H10" s="9">
        <v>20</v>
      </c>
      <c r="I10" s="9">
        <v>18</v>
      </c>
      <c r="J10" s="9">
        <v>20</v>
      </c>
      <c r="K10" s="9">
        <v>20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>
        <v>16</v>
      </c>
      <c r="G11" s="9">
        <v>13</v>
      </c>
      <c r="H11" s="9">
        <v>10</v>
      </c>
      <c r="I11" s="9">
        <v>17</v>
      </c>
      <c r="J11" s="9">
        <v>16</v>
      </c>
      <c r="K11" s="9">
        <v>20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87</v>
      </c>
      <c r="G14" s="14">
        <f>SUM($G$7:$G$11)</f>
        <v>91</v>
      </c>
      <c r="H14" s="14">
        <f>SUM($H$7:$H$11)</f>
        <v>90</v>
      </c>
      <c r="I14" s="14">
        <f>SUM($I$7:$I$11)</f>
        <v>88</v>
      </c>
      <c r="J14" s="14">
        <f>SUM($J$7:$J$11)</f>
        <v>89</v>
      </c>
      <c r="K14" s="14">
        <f>SUM($K$7:$K$11)</f>
        <v>92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Judge1!$E$7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Judge1!$E$8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Judge1!$E$9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Judge1!$E$10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Judge1!$E$11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Judge1!$D$16</formula>
    </cfRule>
    <cfRule type="cellIs" priority="12" dxfId="1" operator="equal" stopIfTrue="1">
      <formula>Judge1!$D$17</formula>
    </cfRule>
    <cfRule type="cellIs" priority="13" dxfId="0" operator="equal" stopIfTrue="1">
      <formula>Judge1!$D$18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5" sqref="E45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Judge2!$E$7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Judge2!$E$8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Judge2!$E$9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Judge2!$E$10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Judge2!$E$11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Judge2!$D$16</formula>
    </cfRule>
    <cfRule type="cellIs" priority="12" dxfId="1" operator="equal" stopIfTrue="1">
      <formula>Judge2!$D$17</formula>
    </cfRule>
    <cfRule type="cellIs" priority="13" dxfId="0" operator="equal" stopIfTrue="1">
      <formula>Judge2!$D$18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Judge3!$E$7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Judge3!$E$8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Judge3!$E$9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Judge3!$E$10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Judge3!$E$11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Judge3!$D$16</formula>
    </cfRule>
    <cfRule type="cellIs" priority="12" dxfId="1" operator="equal" stopIfTrue="1">
      <formula>Judge3!$D$17</formula>
    </cfRule>
    <cfRule type="cellIs" priority="13" dxfId="0" operator="equal" stopIfTrue="1">
      <formula>Judge3!$D$18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Judge4!$E$7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Judge4!$E$8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Judge4!$E$9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Judge4!$E$10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Judge4!$E$11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Judge4!$D$16</formula>
    </cfRule>
    <cfRule type="cellIs" priority="12" dxfId="1" operator="equal" stopIfTrue="1">
      <formula>Judge4!$D$17</formula>
    </cfRule>
    <cfRule type="cellIs" priority="13" dxfId="0" operator="equal" stopIfTrue="1">
      <formula>Judge4!$D$18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Judge5!$E$7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Judge5!$E$8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Judge5!$E$9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Judge5!$E$10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Judge5!$E$11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Judge5!$D$16</formula>
    </cfRule>
    <cfRule type="cellIs" priority="12" dxfId="1" operator="equal" stopIfTrue="1">
      <formula>Judge5!$D$17</formula>
    </cfRule>
    <cfRule type="cellIs" priority="13" dxfId="0" operator="equal" stopIfTrue="1">
      <formula>Judge5!$D$18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Judge6!$E$7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Judge6!$E$8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Judge6!$E$9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Judge6!$E$10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Judge6!$E$11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Judge6!$D$16</formula>
    </cfRule>
    <cfRule type="cellIs" priority="12" dxfId="1" operator="equal" stopIfTrue="1">
      <formula>Judge6!$D$17</formula>
    </cfRule>
    <cfRule type="cellIs" priority="13" dxfId="0" operator="equal" stopIfTrue="1">
      <formula>Judge6!$D$18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Judge7!$E$7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Judge7!$E$8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Judge7!$E$9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Judge7!$E$10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Judge7!$E$11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Judge7!$D$16</formula>
    </cfRule>
    <cfRule type="cellIs" priority="12" dxfId="1" operator="equal" stopIfTrue="1">
      <formula>Judge7!$D$17</formula>
    </cfRule>
    <cfRule type="cellIs" priority="13" dxfId="0" operator="equal" stopIfTrue="1">
      <formula>Judge7!$D$18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29</v>
      </c>
    </row>
    <row r="6" spans="1:1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1582</v>
      </c>
      <c r="G6" s="1">
        <v>1990</v>
      </c>
      <c r="H6" s="1">
        <v>2009</v>
      </c>
      <c r="I6" s="1">
        <v>2135</v>
      </c>
      <c r="J6" s="1">
        <v>2136</v>
      </c>
      <c r="K6" s="1">
        <v>2277</v>
      </c>
    </row>
    <row r="7" spans="1:78" ht="12">
      <c r="A7" s="13">
        <v>50486</v>
      </c>
      <c r="B7" s="13">
        <v>100361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50486</v>
      </c>
      <c r="B8" s="13">
        <v>100362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50486</v>
      </c>
      <c r="B9" s="13">
        <v>100363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50486</v>
      </c>
      <c r="B10" s="13">
        <v>100364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50486</v>
      </c>
      <c r="B11" s="13">
        <v>100365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F14" s="14">
        <f>SUM($F$7:$F$11)</f>
        <v>0</v>
      </c>
      <c r="G14" s="14">
        <f>SUM($G$7:$G$11)</f>
        <v>0</v>
      </c>
      <c r="H14" s="14">
        <f>SUM($H$7:$H$11)</f>
        <v>0</v>
      </c>
      <c r="I14" s="14">
        <f>SUM($I$7:$I$11)</f>
        <v>0</v>
      </c>
      <c r="J14" s="14">
        <f>SUM($J$7:$J$11)</f>
        <v>0</v>
      </c>
      <c r="K14" s="14">
        <f>SUM($K$7:$K$11)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4" operator="greaterThan" stopIfTrue="1">
      <formula>Judge8!$E$7</formula>
    </cfRule>
    <cfRule type="cellIs" priority="2" dxfId="3" operator="equal" stopIfTrue="1">
      <formula>""</formula>
    </cfRule>
  </conditionalFormatting>
  <conditionalFormatting sqref="E8:K8">
    <cfRule type="cellIs" priority="3" dxfId="4" operator="greaterThan" stopIfTrue="1">
      <formula>Judge8!$E$8</formula>
    </cfRule>
    <cfRule type="cellIs" priority="4" dxfId="3" operator="equal" stopIfTrue="1">
      <formula>""</formula>
    </cfRule>
  </conditionalFormatting>
  <conditionalFormatting sqref="E9:K9">
    <cfRule type="cellIs" priority="5" dxfId="4" operator="greaterThan" stopIfTrue="1">
      <formula>Judge8!$E$9</formula>
    </cfRule>
    <cfRule type="cellIs" priority="6" dxfId="3" operator="equal" stopIfTrue="1">
      <formula>""</formula>
    </cfRule>
  </conditionalFormatting>
  <conditionalFormatting sqref="E10:K10">
    <cfRule type="cellIs" priority="7" dxfId="4" operator="greaterThan" stopIfTrue="1">
      <formula>Judge8!$E$10</formula>
    </cfRule>
    <cfRule type="cellIs" priority="8" dxfId="3" operator="equal" stopIfTrue="1">
      <formula>""</formula>
    </cfRule>
  </conditionalFormatting>
  <conditionalFormatting sqref="E11:K11">
    <cfRule type="cellIs" priority="9" dxfId="4" operator="greaterThan" stopIfTrue="1">
      <formula>Judge8!$E$11</formula>
    </cfRule>
    <cfRule type="cellIs" priority="10" dxfId="3" operator="equal" stopIfTrue="1">
      <formula>""</formula>
    </cfRule>
  </conditionalFormatting>
  <conditionalFormatting sqref="C14:K14">
    <cfRule type="cellIs" priority="11" dxfId="2" operator="equal" stopIfTrue="1">
      <formula>Judge8!$D$16</formula>
    </cfRule>
    <cfRule type="cellIs" priority="12" dxfId="1" operator="equal" stopIfTrue="1">
      <formula>Judge8!$D$17</formula>
    </cfRule>
    <cfRule type="cellIs" priority="13" dxfId="0" operator="equal" stopIfTrue="1">
      <formula>Judge8!$D$18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2015-04-30T14:41:37Z</dcterms:modified>
  <cp:category/>
  <cp:version/>
  <cp:contentType/>
  <cp:contentStatus/>
</cp:coreProperties>
</file>