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72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<sst xmlns="http://schemas.openxmlformats.org/spreadsheetml/2006/main" count="384" uniqueCount="34">
  <si>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</si>
  <si>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</si>
  <si>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</si>
  <si>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</si>
  <si>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</si>
  <si>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</si>
  <si>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</si>
  <si>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</si>
  <si>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</si>
  <si>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</si>
  <si>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</si>
  <si>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</si>
  <si>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Poster</t>
  </si>
  <si>
    <t>S</t>
  </si>
  <si>
    <t>Standard</t>
  </si>
  <si>
    <t>Educational Information Value</t>
  </si>
  <si>
    <t>Layout and Design</t>
  </si>
  <si>
    <t>Workmanship</t>
  </si>
  <si>
    <t>Creativity and Originality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</si>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</sst>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2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32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23">
        <f>IF(ISERROR(AVERAGE(Judge1:Judge10!F7))," ",AVERAGE(Judge1:Judge10!F7))</f>
        <v>10</v>
      </c>
      <c r="G7" s="23" t="str">
        <f>IF(ISERROR(AVERAGE(Judge1:Judge10!G7))," ",AVERAGE(Judge1:Judge10!G7))</f>
        <v> </v>
      </c>
      <c r="H7" s="23" t="str">
        <f>IF(ISERROR(AVERAGE(Judge1:Judge10!H7))," ",AVERAGE(Judge1:Judge10!H7))</f>
        <v> </v>
      </c>
      <c r="I7" s="23">
        <f>IF(ISERROR(AVERAGE(Judge1:Judge10!I7))," ",AVERAGE(Judge1:Judge10!I7))</f>
        <v>25</v>
      </c>
      <c r="J7" s="23">
        <f>IF(ISERROR(AVERAGE(Judge1:Judge10!J7))," ",AVERAGE(Judge1:Judge10!J7))</f>
        <v>20</v>
      </c>
      <c r="K7" s="23">
        <f>IF(ISERROR(AVERAGE(Judge1:Judge10!K7))," ",AVERAGE(Judge1:Judge10!K7))</f>
        <v>20</v>
      </c>
      <c r="L7" s="23">
        <f>IF(ISERROR(AVERAGE(Judge1:Judge10!L7))," ",AVERAGE(Judge1:Judge10!L7))</f>
        <v>20</v>
      </c>
      <c r="M7" s="23">
        <f>IF(ISERROR(AVERAGE(Judge1:Judge10!M7))," ",AVERAGE(Judge1:Judge10!M7))</f>
        <v>10</v>
      </c>
      <c r="N7" s="23">
        <f>IF(ISERROR(AVERAGE(Judge1:Judge10!N7))," ",AVERAGE(Judge1:Judge10!N7))</f>
        <v>20</v>
      </c>
      <c r="O7" s="23">
        <f>IF(ISERROR(AVERAGE(Judge1:Judge10!O7))," ",AVERAGE(Judge1:Judge10!O7))</f>
        <v>25</v>
      </c>
      <c r="P7" s="23">
        <f>IF(ISERROR(AVERAGE(Judge1:Judge10!P7))," ",AVERAGE(Judge1:Judge10!P7))</f>
        <v>30</v>
      </c>
      <c r="Q7" s="23">
        <f>IF(ISERROR(AVERAGE(Judge1:Judge10!Q7))," ",AVERAGE(Judge1:Judge10!Q7))</f>
        <v>15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23">
        <f>IF(ISERROR(AVERAGE(Judge1:Judge10!F8))," ",AVERAGE(Judge1:Judge10!F8))</f>
        <v>15</v>
      </c>
      <c r="G8" s="23" t="str">
        <f>IF(ISERROR(AVERAGE(Judge1:Judge10!G8))," ",AVERAGE(Judge1:Judge10!G8))</f>
        <v> </v>
      </c>
      <c r="H8" s="23" t="str">
        <f>IF(ISERROR(AVERAGE(Judge1:Judge10!H8))," ",AVERAGE(Judge1:Judge10!H8))</f>
        <v> </v>
      </c>
      <c r="I8" s="23">
        <f>IF(ISERROR(AVERAGE(Judge1:Judge10!I8))," ",AVERAGE(Judge1:Judge10!I8))</f>
        <v>20</v>
      </c>
      <c r="J8" s="23">
        <f>IF(ISERROR(AVERAGE(Judge1:Judge10!J8))," ",AVERAGE(Judge1:Judge10!J8))</f>
        <v>20</v>
      </c>
      <c r="K8" s="23">
        <f>IF(ISERROR(AVERAGE(Judge1:Judge10!K8))," ",AVERAGE(Judge1:Judge10!K8))</f>
        <v>20</v>
      </c>
      <c r="L8" s="23">
        <f>IF(ISERROR(AVERAGE(Judge1:Judge10!L8))," ",AVERAGE(Judge1:Judge10!L8))</f>
        <v>15</v>
      </c>
      <c r="M8" s="23">
        <f>IF(ISERROR(AVERAGE(Judge1:Judge10!M8))," ",AVERAGE(Judge1:Judge10!M8))</f>
        <v>5</v>
      </c>
      <c r="N8" s="23">
        <f>IF(ISERROR(AVERAGE(Judge1:Judge10!N8))," ",AVERAGE(Judge1:Judge10!N8))</f>
        <v>15</v>
      </c>
      <c r="O8" s="23">
        <f>IF(ISERROR(AVERAGE(Judge1:Judge10!O8))," ",AVERAGE(Judge1:Judge10!O8))</f>
        <v>20</v>
      </c>
      <c r="P8" s="23">
        <f>IF(ISERROR(AVERAGE(Judge1:Judge10!P8))," ",AVERAGE(Judge1:Judge10!P8))</f>
        <v>25</v>
      </c>
      <c r="Q8" s="23">
        <f>IF(ISERROR(AVERAGE(Judge1:Judge10!Q8))," ",AVERAGE(Judge1:Judge10!Q8))</f>
        <v>20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23">
        <f>IF(ISERROR(AVERAGE(Judge1:Judge10!F9))," ",AVERAGE(Judge1:Judge10!F9))</f>
        <v>5</v>
      </c>
      <c r="G9" s="23" t="str">
        <f>IF(ISERROR(AVERAGE(Judge1:Judge10!G9))," ",AVERAGE(Judge1:Judge10!G9))</f>
        <v> </v>
      </c>
      <c r="H9" s="23" t="str">
        <f>IF(ISERROR(AVERAGE(Judge1:Judge10!H9))," ",AVERAGE(Judge1:Judge10!H9))</f>
        <v> </v>
      </c>
      <c r="I9" s="23">
        <f>IF(ISERROR(AVERAGE(Judge1:Judge10!I9))," ",AVERAGE(Judge1:Judge10!I9))</f>
        <v>20</v>
      </c>
      <c r="J9" s="23">
        <f>IF(ISERROR(AVERAGE(Judge1:Judge10!J9))," ",AVERAGE(Judge1:Judge10!J9))</f>
        <v>20</v>
      </c>
      <c r="K9" s="23">
        <f>IF(ISERROR(AVERAGE(Judge1:Judge10!K9))," ",AVERAGE(Judge1:Judge10!K9))</f>
        <v>15</v>
      </c>
      <c r="L9" s="23">
        <f>IF(ISERROR(AVERAGE(Judge1:Judge10!L9))," ",AVERAGE(Judge1:Judge10!L9))</f>
        <v>15</v>
      </c>
      <c r="M9" s="23">
        <f>IF(ISERROR(AVERAGE(Judge1:Judge10!M9))," ",AVERAGE(Judge1:Judge10!M9))</f>
        <v>5</v>
      </c>
      <c r="N9" s="23">
        <f>IF(ISERROR(AVERAGE(Judge1:Judge10!N9))," ",AVERAGE(Judge1:Judge10!N9))</f>
        <v>10</v>
      </c>
      <c r="O9" s="23">
        <f>IF(ISERROR(AVERAGE(Judge1:Judge10!O9))," ",AVERAGE(Judge1:Judge10!O9))</f>
        <v>20</v>
      </c>
      <c r="P9" s="23">
        <f>IF(ISERROR(AVERAGE(Judge1:Judge10!P9))," ",AVERAGE(Judge1:Judge10!P9))</f>
        <v>20</v>
      </c>
      <c r="Q9" s="23">
        <f>IF(ISERROR(AVERAGE(Judge1:Judge10!Q9))," ",AVERAGE(Judge1:Judge10!Q9))</f>
        <v>15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23">
        <f>IF(ISERROR(AVERAGE(Judge1:Judge10!F10))," ",AVERAGE(Judge1:Judge10!F10))</f>
        <v>5</v>
      </c>
      <c r="G10" s="23" t="str">
        <f>IF(ISERROR(AVERAGE(Judge1:Judge10!G10))," ",AVERAGE(Judge1:Judge10!G10))</f>
        <v> </v>
      </c>
      <c r="H10" s="23" t="str">
        <f>IF(ISERROR(AVERAGE(Judge1:Judge10!H10))," ",AVERAGE(Judge1:Judge10!H10))</f>
        <v> </v>
      </c>
      <c r="I10" s="23">
        <f>IF(ISERROR(AVERAGE(Judge1:Judge10!I10))," ",AVERAGE(Judge1:Judge10!I10))</f>
        <v>25</v>
      </c>
      <c r="J10" s="23">
        <f>IF(ISERROR(AVERAGE(Judge1:Judge10!J10))," ",AVERAGE(Judge1:Judge10!J10))</f>
        <v>20</v>
      </c>
      <c r="K10" s="23">
        <f>IF(ISERROR(AVERAGE(Judge1:Judge10!K10))," ",AVERAGE(Judge1:Judge10!K10))</f>
        <v>25</v>
      </c>
      <c r="L10" s="23">
        <f>IF(ISERROR(AVERAGE(Judge1:Judge10!L10))," ",AVERAGE(Judge1:Judge10!L10))</f>
        <v>20</v>
      </c>
      <c r="M10" s="23">
        <f>IF(ISERROR(AVERAGE(Judge1:Judge10!M10))," ",AVERAGE(Judge1:Judge10!M10))</f>
        <v>5</v>
      </c>
      <c r="N10" s="23">
        <f>IF(ISERROR(AVERAGE(Judge1:Judge10!N10))," ",AVERAGE(Judge1:Judge10!N10))</f>
        <v>15</v>
      </c>
      <c r="O10" s="23">
        <f>IF(ISERROR(AVERAGE(Judge1:Judge10!O10))," ",AVERAGE(Judge1:Judge10!O10))</f>
        <v>20</v>
      </c>
      <c r="P10" s="23">
        <f>IF(ISERROR(AVERAGE(Judge1:Judge10!P10))," ",AVERAGE(Judge1:Judge10!P10))</f>
        <v>25</v>
      </c>
      <c r="Q10" s="23">
        <f>IF(ISERROR(AVERAGE(Judge1:Judge10!Q10))," ",AVERAGE(Judge1:Judge10!Q10))</f>
        <v>20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24">
        <f>IF(ISERROR(AVERAGE(Judge1:Judge10!F11))," ",AVERAGE(Judge1:Judge10!F11))</f>
        <v>-5</v>
      </c>
      <c r="G11" s="24" t="str">
        <f>IF(ISERROR(AVERAGE(Judge1:Judge10!G11))," ",AVERAGE(Judge1:Judge10!G11))</f>
        <v> </v>
      </c>
      <c r="H11" s="24" t="str">
        <f>IF(ISERROR(AVERAGE(Judge1:Judge10!H11))," ",AVERAGE(Judge1:Judge10!H11))</f>
        <v> </v>
      </c>
      <c r="I11" s="24" t="str">
        <f>IF(ISERROR(AVERAGE(Judge1:Judge10!I11))," ",AVERAGE(Judge1:Judge10!I11))</f>
        <v> </v>
      </c>
      <c r="J11" s="24" t="str">
        <f>IF(ISERROR(AVERAGE(Judge1:Judge10!J11))," ",AVERAGE(Judge1:Judge10!J11))</f>
        <v> </v>
      </c>
      <c r="K11" s="24">
        <f>IF(ISERROR(AVERAGE(Judge1:Judge10!K11))," ",AVERAGE(Judge1:Judge10!K11))</f>
        <v>-5</v>
      </c>
      <c r="L11" s="24" t="str">
        <f>IF(ISERROR(AVERAGE(Judge1:Judge10!L11))," ",AVERAGE(Judge1:Judge10!L11))</f>
        <v> </v>
      </c>
      <c r="M11" s="24" t="str">
        <f>IF(ISERROR(AVERAGE(Judge1:Judge10!M11))," ",AVERAGE(Judge1:Judge10!M11))</f>
        <v> </v>
      </c>
      <c r="N11" s="24" t="str">
        <f>IF(ISERROR(AVERAGE(Judge1:Judge10!N11))," ",AVERAGE(Judge1:Judge10!N11))</f>
        <v> </v>
      </c>
      <c r="O11" s="24" t="str">
        <f>IF(ISERROR(AVERAGE(Judge1:Judge10!O11))," ",AVERAGE(Judge1:Judge10!O11))</f>
        <v> </v>
      </c>
      <c r="P11" s="24" t="str">
        <f>IF(ISERROR(AVERAGE(Judge1:Judge10!P11))," ",AVERAGE(Judge1:Judge10!P11))</f>
        <v> </v>
      </c>
      <c r="Q11" s="24" t="str">
        <f>IF(ISERROR(AVERAGE(Judge1:Judge10!Q11))," ",AVERAGE(Judge1:Judge10!Q11))</f>
        <v> </v>
      </c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24">
        <f>IF(ISERROR(AVERAGE(Judge1:Judge10!F12))," ",AVERAGE(Judge1:Judge10!F12))</f>
        <v>-5</v>
      </c>
      <c r="G12" s="24" t="str">
        <f>IF(ISERROR(AVERAGE(Judge1:Judge10!G12))," ",AVERAGE(Judge1:Judge10!G12))</f>
        <v> </v>
      </c>
      <c r="H12" s="24" t="str">
        <f>IF(ISERROR(AVERAGE(Judge1:Judge10!H12))," ",AVERAGE(Judge1:Judge10!H12))</f>
        <v> </v>
      </c>
      <c r="I12" s="24" t="str">
        <f>IF(ISERROR(AVERAGE(Judge1:Judge10!I12))," ",AVERAGE(Judge1:Judge10!I12))</f>
        <v> </v>
      </c>
      <c r="J12" s="24" t="str">
        <f>IF(ISERROR(AVERAGE(Judge1:Judge10!J12))," ",AVERAGE(Judge1:Judge10!J12))</f>
        <v> </v>
      </c>
      <c r="K12" s="24" t="str">
        <f>IF(ISERROR(AVERAGE(Judge1:Judge10!K12))," ",AVERAGE(Judge1:Judge10!K12))</f>
        <v> </v>
      </c>
      <c r="L12" s="24" t="str">
        <f>IF(ISERROR(AVERAGE(Judge1:Judge10!L12))," ",AVERAGE(Judge1:Judge10!L12))</f>
        <v> </v>
      </c>
      <c r="M12" s="24">
        <f>IF(ISERROR(AVERAGE(Judge1:Judge10!M12))," ",AVERAGE(Judge1:Judge10!M12))</f>
        <v>-5</v>
      </c>
      <c r="N12" s="24" t="str">
        <f>IF(ISERROR(AVERAGE(Judge1:Judge10!N12))," ",AVERAGE(Judge1:Judge10!N12))</f>
        <v> </v>
      </c>
      <c r="O12" s="24" t="str">
        <f>IF(ISERROR(AVERAGE(Judge1:Judge10!O12))," ",AVERAGE(Judge1:Judge10!O12))</f>
        <v> </v>
      </c>
      <c r="P12" s="24" t="str">
        <f>IF(ISERROR(AVERAGE(Judge1:Judge10!P12))," ",AVERAGE(Judge1:Judge10!P12))</f>
        <v> </v>
      </c>
      <c r="Q12" s="24" t="str">
        <f>IF(ISERROR(AVERAGE(Judge1:Judge10!Q12))," ",AVERAGE(Judge1:Judge10!Q12))</f>
        <v> </v>
      </c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25</v>
      </c>
      <c r="G15" s="16">
        <f>SUM($G$7:$G$12)</f>
        <v>0</v>
      </c>
      <c r="H15" s="16">
        <f>SUM($H$7:$H$12)</f>
        <v>0</v>
      </c>
      <c r="I15" s="16">
        <f>SUM($I$7:$I$12)</f>
        <v>90</v>
      </c>
      <c r="J15" s="16">
        <f>SUM($J$7:$J$12)</f>
        <v>80</v>
      </c>
      <c r="K15" s="16">
        <f>SUM($K$7:$K$12)</f>
        <v>75</v>
      </c>
      <c r="L15" s="16">
        <f>SUM($L$7:$L$12)</f>
        <v>70</v>
      </c>
      <c r="M15" s="16">
        <f>SUM($M$7:$M$12)</f>
        <v>20</v>
      </c>
      <c r="N15" s="16">
        <f>SUM($N$7:$N$12)</f>
        <v>60</v>
      </c>
      <c r="O15" s="16">
        <f>SUM($O$7:$O$12)</f>
        <v>85</v>
      </c>
      <c r="P15" s="16">
        <f>SUM($P$7:$P$12)</f>
        <v>100</v>
      </c>
      <c r="Q15" s="16">
        <f>SUM($Q$7:$Q$12)</f>
        <v>70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24</v>
      </c>
      <c r="D17" s="17">
        <f>LARGE($F$15:$Q$15,1)</f>
        <v>100</v>
      </c>
      <c r="E17">
        <f>INDEX($F$6:$Q$6,MATCH($D$17,$F$15:$Q$15,0))</f>
        <v>1708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27</v>
      </c>
      <c r="D18" s="18">
        <f>LARGE($F$15:$Q$15,2)</f>
        <v>90</v>
      </c>
      <c r="E18">
        <f>INDEX($F$6:$Q$6,MATCH($D$18,$F$15:$Q$15,0))</f>
        <v>1418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9">
        <f>LARGE($F$15:$Q$15,3)</f>
        <v>85</v>
      </c>
      <c r="E19">
        <f>INDEX($F$6:$Q$6,MATCH($D$19,$F$15:$Q$15,0))</f>
        <v>1662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20">
        <f>LARGE($F$15:$Q$15,4)</f>
        <v>80</v>
      </c>
      <c r="E20">
        <f>INDEX($F$6:$Q$6,MATCH($D$20,$F$15:$Q$15,0))</f>
        <v>1422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1">
        <f>LARGE($F$15:$Q$15,5)</f>
        <v>75</v>
      </c>
      <c r="E21">
        <f>INDEX($F$6:$Q$6,MATCH($D$21,$F$15:$Q$15,0))</f>
        <v>1436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33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1172</v>
      </c>
      <c r="G6" s="25">
        <v>1173</v>
      </c>
      <c r="H6" s="25">
        <v>1183</v>
      </c>
      <c r="I6" s="25">
        <v>1418</v>
      </c>
      <c r="J6" s="25">
        <v>1422</v>
      </c>
      <c r="K6" s="25">
        <v>1436</v>
      </c>
      <c r="L6" s="25">
        <v>1449</v>
      </c>
      <c r="M6" s="25">
        <v>1452</v>
      </c>
      <c r="N6" s="25">
        <v>1618</v>
      </c>
      <c r="O6" s="25">
        <v>1662</v>
      </c>
      <c r="P6" s="25">
        <v>1708</v>
      </c>
      <c r="Q6" s="25">
        <v>2035</v>
      </c>
    </row>
    <row r="7" spans="1:78" ht="30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24</v>
      </c>
      <c r="D17" s="17">
        <f>LARGE($F$15:$Q$15,1)</f>
        <v>0</v>
      </c>
      <c r="E17">
        <f>INDEX($F$6:$Q$6,MATCH($D$17,$F$15:$Q$15,0))</f>
        <v>1172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27</v>
      </c>
      <c r="D18" s="18">
        <f>LARGE($F$15:$Q$15,2)</f>
        <v>0</v>
      </c>
      <c r="E18">
        <f>INDEX($F$6:$Q$6,MATCH($D$18,$F$15:$Q$15,0))</f>
        <v>1172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9">
        <f>LARGE($F$15:$Q$15,3)</f>
        <v>0</v>
      </c>
      <c r="E19">
        <f>INDEX($F$6:$Q$6,MATCH($D$19,$F$15:$Q$15,0))</f>
        <v>1172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20">
        <f>LARGE($F$15:$Q$15,4)</f>
        <v>0</v>
      </c>
      <c r="E20">
        <f>INDEX($F$6:$Q$6,MATCH($D$20,$F$15:$Q$15,0))</f>
        <v>1172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1">
        <f>LARGE($F$15:$Q$15,5)</f>
        <v>0</v>
      </c>
      <c r="E21">
        <f>INDEX($F$6:$Q$6,MATCH($D$21,$F$15:$Q$15,0))</f>
        <v>1172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8" sqref="Q8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>
        <v>10</v>
      </c>
      <c r="G7" s="9"/>
      <c r="H7" s="9"/>
      <c r="I7" s="9">
        <v>25</v>
      </c>
      <c r="J7" s="9">
        <v>20</v>
      </c>
      <c r="K7" s="9">
        <v>20</v>
      </c>
      <c r="L7" s="9">
        <v>20</v>
      </c>
      <c r="M7" s="9">
        <v>10</v>
      </c>
      <c r="N7" s="9">
        <v>20</v>
      </c>
      <c r="O7" s="9">
        <v>25</v>
      </c>
      <c r="P7" s="9">
        <v>30</v>
      </c>
      <c r="Q7" s="9">
        <v>15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>
        <v>15</v>
      </c>
      <c r="G8" s="9"/>
      <c r="H8" s="9"/>
      <c r="I8" s="9">
        <v>20</v>
      </c>
      <c r="J8" s="9">
        <v>20</v>
      </c>
      <c r="K8" s="9">
        <v>20</v>
      </c>
      <c r="L8" s="9">
        <v>15</v>
      </c>
      <c r="M8" s="9">
        <v>5</v>
      </c>
      <c r="N8" s="9">
        <v>15</v>
      </c>
      <c r="O8" s="9">
        <v>20</v>
      </c>
      <c r="P8" s="9">
        <v>25</v>
      </c>
      <c r="Q8" s="9">
        <v>20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>
        <v>5</v>
      </c>
      <c r="G9" s="9"/>
      <c r="H9" s="9"/>
      <c r="I9" s="9">
        <v>20</v>
      </c>
      <c r="J9" s="9">
        <v>20</v>
      </c>
      <c r="K9" s="9">
        <v>15</v>
      </c>
      <c r="L9" s="9">
        <v>15</v>
      </c>
      <c r="M9" s="9">
        <v>5</v>
      </c>
      <c r="N9" s="9">
        <v>10</v>
      </c>
      <c r="O9" s="9">
        <v>20</v>
      </c>
      <c r="P9" s="9">
        <v>20</v>
      </c>
      <c r="Q9" s="9">
        <v>15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>
        <v>5</v>
      </c>
      <c r="G10" s="9"/>
      <c r="H10" s="9"/>
      <c r="I10" s="9">
        <v>25</v>
      </c>
      <c r="J10" s="9">
        <v>20</v>
      </c>
      <c r="K10" s="9">
        <v>25</v>
      </c>
      <c r="L10" s="9">
        <v>20</v>
      </c>
      <c r="M10" s="9">
        <v>5</v>
      </c>
      <c r="N10" s="9">
        <v>15</v>
      </c>
      <c r="O10" s="9">
        <v>20</v>
      </c>
      <c r="P10" s="9">
        <v>25</v>
      </c>
      <c r="Q10" s="9">
        <v>20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>
        <v>-5</v>
      </c>
      <c r="G11" s="15"/>
      <c r="H11" s="15"/>
      <c r="I11" s="15"/>
      <c r="J11" s="15"/>
      <c r="K11" s="15">
        <v>-5</v>
      </c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>
        <v>-5</v>
      </c>
      <c r="G12" s="15"/>
      <c r="H12" s="15"/>
      <c r="I12" s="15"/>
      <c r="J12" s="15"/>
      <c r="K12" s="15"/>
      <c r="L12" s="15"/>
      <c r="M12" s="15">
        <v>-5</v>
      </c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25</v>
      </c>
      <c r="G15" s="16">
        <f>SUM($G$7:$G$12)</f>
        <v>0</v>
      </c>
      <c r="H15" s="16">
        <f>SUM($H$7:$H$12)</f>
        <v>0</v>
      </c>
      <c r="I15" s="16">
        <f>SUM($I$7:$I$12)</f>
        <v>90</v>
      </c>
      <c r="J15" s="16">
        <f>SUM($J$7:$J$12)</f>
        <v>80</v>
      </c>
      <c r="K15" s="16">
        <f>SUM($K$7:$K$12)</f>
        <v>75</v>
      </c>
      <c r="L15" s="16">
        <f>SUM($L$7:$L$12)</f>
        <v>70</v>
      </c>
      <c r="M15" s="16">
        <f>SUM($M$7:$M$12)</f>
        <v>20</v>
      </c>
      <c r="N15" s="16">
        <f>SUM($N$7:$N$12)</f>
        <v>60</v>
      </c>
      <c r="O15" s="16">
        <f>SUM($O$7:$O$12)</f>
        <v>85</v>
      </c>
      <c r="P15" s="16">
        <f>SUM($P$7:$P$12)</f>
        <v>100</v>
      </c>
      <c r="Q15" s="16">
        <f>SUM($Q$7:$Q$12)</f>
        <v>70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31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1172</v>
      </c>
      <c r="G6" s="1">
        <v>1173</v>
      </c>
      <c r="H6" s="1">
        <v>1183</v>
      </c>
      <c r="I6" s="1">
        <v>1418</v>
      </c>
      <c r="J6" s="1">
        <v>1422</v>
      </c>
      <c r="K6" s="1">
        <v>1436</v>
      </c>
      <c r="L6" s="1">
        <v>1449</v>
      </c>
      <c r="M6" s="1">
        <v>1452</v>
      </c>
      <c r="N6" s="1">
        <v>1618</v>
      </c>
      <c r="O6" s="1">
        <v>1662</v>
      </c>
      <c r="P6" s="1">
        <v>1708</v>
      </c>
      <c r="Q6" s="1">
        <v>2035</v>
      </c>
    </row>
    <row r="7" spans="1:78" ht="12.75">
      <c r="A7" s="13">
        <v>11629</v>
      </c>
      <c r="B7" s="13">
        <v>101106</v>
      </c>
      <c r="C7" s="12" t="s">
        <v>14</v>
      </c>
      <c r="D7" s="3" t="s">
        <v>15</v>
      </c>
      <c r="E7" s="3">
        <v>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11629</v>
      </c>
      <c r="B8" s="13">
        <v>101107</v>
      </c>
      <c r="C8" s="3" t="s">
        <v>14</v>
      </c>
      <c r="D8" s="3" t="s">
        <v>16</v>
      </c>
      <c r="E8" s="3">
        <v>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11629</v>
      </c>
      <c r="B9" s="13">
        <v>101108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11629</v>
      </c>
      <c r="B10" s="13">
        <v>101109</v>
      </c>
      <c r="C10" s="3" t="s">
        <v>14</v>
      </c>
      <c r="D10" s="3" t="s">
        <v>18</v>
      </c>
      <c r="E10" s="3">
        <v>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11629</v>
      </c>
      <c r="B11" s="13">
        <v>101110</v>
      </c>
      <c r="C11" s="14" t="s">
        <v>19</v>
      </c>
      <c r="D11" s="14" t="s">
        <v>20</v>
      </c>
      <c r="E11" s="14">
        <v>-5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11629</v>
      </c>
      <c r="B12" s="13">
        <v>101111</v>
      </c>
      <c r="C12" s="14" t="s">
        <v>19</v>
      </c>
      <c r="D12" s="14" t="s">
        <v>21</v>
      </c>
      <c r="E12" s="14">
        <v>-5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6:78" ht="12.7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.75">
      <c r="C14" t="s">
        <v>22</v>
      </c>
      <c r="E14">
        <f>SUMIF($E$6:$E$12,"&gt;0")</f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16">
        <f>SUM($I$7:$I$12)</f>
        <v>0</v>
      </c>
      <c r="J15" s="16">
        <f>SUM($J$7:$J$12)</f>
        <v>0</v>
      </c>
      <c r="K15" s="16">
        <f>SUM($K$7:$K$12)</f>
        <v>0</v>
      </c>
      <c r="L15" s="16">
        <f>SUM($L$7:$L$12)</f>
        <v>0</v>
      </c>
      <c r="M15" s="16">
        <f>SUM($M$7:$M$12)</f>
        <v>0</v>
      </c>
      <c r="N15" s="16">
        <f>SUM($N$7:$N$12)</f>
        <v>0</v>
      </c>
      <c r="O15" s="16">
        <f>SUM($O$7:$O$12)</f>
        <v>0</v>
      </c>
      <c r="P15" s="16">
        <f>SUM($P$7:$P$12)</f>
        <v>0</v>
      </c>
      <c r="Q15" s="16">
        <f>SUM($Q$7:$Q$12)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4:78" ht="12.75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lessThan" stopIfTrue="1">
      <formula>$E$11</formula>
    </cfRule>
    <cfRule type="cellIs" priority="10" dxfId="3" operator="greaterThan" stopIfTrue="1">
      <formula>0</formula>
    </cfRule>
  </conditionalFormatting>
  <conditionalFormatting sqref="E12:Q12">
    <cfRule type="cellIs" priority="11" dxfId="3" operator="lessThan" stopIfTrue="1">
      <formula>$E$12</formula>
    </cfRule>
    <cfRule type="cellIs" priority="12" dxfId="3" operator="greaterThan" stopIfTrue="1">
      <formula>0</formula>
    </cfRule>
  </conditionalFormatting>
  <conditionalFormatting sqref="C15:Q15">
    <cfRule type="cellIs" priority="13" dxfId="2" operator="equal" stopIfTrue="1">
      <formula>$D$17</formula>
    </cfRule>
    <cfRule type="cellIs" priority="14" dxfId="1" operator="equal" stopIfTrue="1">
      <formula>$D$18</formula>
    </cfRule>
    <cfRule type="cellIs" priority="15" dxfId="0" operator="equal" stopIfTrue="1">
      <formula>$D$19</formula>
    </cfRule>
    <cfRule type="cellIs" priority="16" dxfId="180" operator="equal" stopIfTrue="1">
      <formula>$D$20</formula>
    </cfRule>
    <cfRule type="cellIs" priority="17" dxfId="181" operator="equal" stopIfTrue="1">
      <formula>$D$21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PaulH</cp:lastModifiedBy>
  <cp:lastPrinted>2002-06-22T17:00:52Z</cp:lastPrinted>
  <dcterms:created xsi:type="dcterms:W3CDTF">2002-05-15T02:32:49Z</dcterms:created>
  <dcterms:modified xsi:type="dcterms:W3CDTF">2015-04-22T12:54:19Z</dcterms:modified>
  <cp:category/>
  <cp:version/>
  <cp:contentType/>
  <cp:contentStatus/>
</cp:coreProperties>
</file>