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6" windowWidth="11292" windowHeight="6492" activeTab="1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25725" fullCalcOnLoad="1"/>
</workbook>
</file>

<file path=xl/calcChain.xml><?xml version="1.0" encoding="utf-8"?>
<calcChain xmlns="http://schemas.openxmlformats.org/spreadsheetml/2006/main">
  <c r="E19" i="14"/>
  <c r="I20"/>
  <c r="H20"/>
  <c r="G20"/>
  <c r="F20"/>
  <c r="G7" i="1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F17"/>
  <c r="F16"/>
  <c r="F15"/>
  <c r="F14"/>
  <c r="F13"/>
  <c r="F12"/>
  <c r="F11"/>
  <c r="F10"/>
  <c r="F9"/>
  <c r="F8"/>
  <c r="F7"/>
  <c r="I20" i="13"/>
  <c r="H20"/>
  <c r="G20"/>
  <c r="F20"/>
  <c r="E19"/>
  <c r="I20" i="12"/>
  <c r="H20"/>
  <c r="G20"/>
  <c r="F20"/>
  <c r="E19"/>
  <c r="I20" i="11"/>
  <c r="H20"/>
  <c r="G20"/>
  <c r="F20"/>
  <c r="E19"/>
  <c r="I20" i="10"/>
  <c r="H20"/>
  <c r="G20"/>
  <c r="F20"/>
  <c r="E19"/>
  <c r="I20" i="9"/>
  <c r="H20"/>
  <c r="G20"/>
  <c r="F20"/>
  <c r="E19"/>
  <c r="I20" i="8"/>
  <c r="H20"/>
  <c r="G20"/>
  <c r="F20"/>
  <c r="E19"/>
  <c r="I20" i="7"/>
  <c r="H20"/>
  <c r="G20"/>
  <c r="F20"/>
  <c r="E19"/>
  <c r="I20" i="6"/>
  <c r="H20"/>
  <c r="G20"/>
  <c r="F20"/>
  <c r="E19"/>
  <c r="I20" i="5"/>
  <c r="H20"/>
  <c r="G20"/>
  <c r="F20"/>
  <c r="E19"/>
  <c r="I20" i="4"/>
  <c r="H20"/>
  <c r="G20"/>
  <c r="F20"/>
  <c r="E19"/>
  <c r="E19" i="1"/>
  <c r="D26" i="14"/>
  <c r="E26"/>
  <c r="D25"/>
  <c r="E25"/>
  <c r="D24"/>
  <c r="E24"/>
  <c r="D23"/>
  <c r="E23"/>
  <c r="D22"/>
  <c r="E22"/>
  <c r="I20" i="1"/>
  <c r="H20"/>
  <c r="G20"/>
  <c r="F20"/>
  <c r="D25"/>
  <c r="E25" s="1"/>
  <c r="D24"/>
  <c r="E24" s="1"/>
  <c r="D23"/>
  <c r="E23" s="1"/>
  <c r="D22"/>
  <c r="E22" s="1"/>
  <c r="D26"/>
  <c r="E26" s="1"/>
</calcChain>
</file>

<file path=xl/sharedStrings.xml><?xml version="1.0" encoding="utf-8"?>
<sst xmlns="http://schemas.openxmlformats.org/spreadsheetml/2006/main" count="504" uniqueCount="39">
  <si>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</si>
  <si>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</si>
  <si>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</si>
  <si>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</si>
  <si>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</si>
  <si>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</si>
  <si>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</si>
  <si>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</si>
  <si>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</si>
  <si>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</si>
  <si>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</si>
  <si>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</si>
  <si>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Job Skill Demonstration A</t>
  </si>
  <si>
    <t>P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</si>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</sst>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32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1043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3076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205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1229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11268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10244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9220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8196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717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6148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5124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0</xdr:row>
      <xdr:rowOff>7620</xdr:rowOff>
    </xdr:from>
    <xdr:to>
      <xdr:col>3</xdr:col>
      <xdr:colOff>175260</xdr:colOff>
      <xdr:row>3</xdr:row>
      <xdr:rowOff>30480</xdr:rowOff>
    </xdr:to>
    <xdr:pic>
      <xdr:nvPicPr>
        <xdr:cNvPr id="4100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7620"/>
          <a:ext cx="8610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16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  <c r="G2" s="22" t="s">
        <v>37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23">
        <f>IF(ISERROR(AVERAGE(Judge1:Judge10!F7))," ", AVERAGE(Judge1:Judge10!F7))</f>
        <v>83.333333333333329</v>
      </c>
      <c r="G7" s="23">
        <f>IF(ISERROR(AVERAGE(Judge1:Judge10!G7))," ", AVERAGE(Judge1:Judge10!G7))</f>
        <v>88.333333333333329</v>
      </c>
      <c r="H7" s="23">
        <f>IF(ISERROR(AVERAGE(Judge1:Judge10!H7))," ", AVERAGE(Judge1:Judge10!H7))</f>
        <v>103.33333333333333</v>
      </c>
      <c r="I7" s="23">
        <f>IF(ISERROR(AVERAGE(Judge1:Judge10!I7))," ", AVERAGE(Judge1:Judge10!I7))</f>
        <v>128.33333333333334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23">
        <f>IF(ISERROR(AVERAGE(Judge1:Judge10!F8))," ", AVERAGE(Judge1:Judge10!F8))</f>
        <v>90</v>
      </c>
      <c r="G8" s="23">
        <f>IF(ISERROR(AVERAGE(Judge1:Judge10!G8))," ", AVERAGE(Judge1:Judge10!G8))</f>
        <v>85</v>
      </c>
      <c r="H8" s="23">
        <f>IF(ISERROR(AVERAGE(Judge1:Judge10!H8))," ", AVERAGE(Judge1:Judge10!H8))</f>
        <v>90</v>
      </c>
      <c r="I8" s="23">
        <f>IF(ISERROR(AVERAGE(Judge1:Judge10!I8))," ", AVERAGE(Judge1:Judge10!I8))</f>
        <v>83.333333333333329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23">
        <f>IF(ISERROR(AVERAGE(Judge1:Judge10!F9))," ", AVERAGE(Judge1:Judge10!F9))</f>
        <v>81.666666666666671</v>
      </c>
      <c r="G9" s="23">
        <f>IF(ISERROR(AVERAGE(Judge1:Judge10!G9))," ", AVERAGE(Judge1:Judge10!G9))</f>
        <v>81.666666666666671</v>
      </c>
      <c r="H9" s="23">
        <f>IF(ISERROR(AVERAGE(Judge1:Judge10!H9))," ", AVERAGE(Judge1:Judge10!H9))</f>
        <v>86.666666666666671</v>
      </c>
      <c r="I9" s="23">
        <f>IF(ISERROR(AVERAGE(Judge1:Judge10!I9))," ", AVERAGE(Judge1:Judge10!I9))</f>
        <v>81.666666666666671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23">
        <f>IF(ISERROR(AVERAGE(Judge1:Judge10!F10))," ", AVERAGE(Judge1:Judge10!F10))</f>
        <v>136.66666666666666</v>
      </c>
      <c r="G10" s="23">
        <f>IF(ISERROR(AVERAGE(Judge1:Judge10!G10))," ", AVERAGE(Judge1:Judge10!G10))</f>
        <v>136.66666666666666</v>
      </c>
      <c r="H10" s="23">
        <f>IF(ISERROR(AVERAGE(Judge1:Judge10!H10))," ", AVERAGE(Judge1:Judge10!H10))</f>
        <v>146</v>
      </c>
      <c r="I10" s="23">
        <f>IF(ISERROR(AVERAGE(Judge1:Judge10!I10))," ", AVERAGE(Judge1:Judge10!I10))</f>
        <v>145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23">
        <f>IF(ISERROR(AVERAGE(Judge1:Judge10!F11))," ", AVERAGE(Judge1:Judge10!F11))</f>
        <v>136.66666666666666</v>
      </c>
      <c r="G11" s="23">
        <f>IF(ISERROR(AVERAGE(Judge1:Judge10!G11))," ", AVERAGE(Judge1:Judge10!G11))</f>
        <v>138.33333333333334</v>
      </c>
      <c r="H11" s="23">
        <f>IF(ISERROR(AVERAGE(Judge1:Judge10!H11))," ", AVERAGE(Judge1:Judge10!H11))</f>
        <v>146.66666666666666</v>
      </c>
      <c r="I11" s="23">
        <f>IF(ISERROR(AVERAGE(Judge1:Judge10!I11))," ", AVERAGE(Judge1:Judge10!I11))</f>
        <v>146.66666666666666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23">
        <f>IF(ISERROR(AVERAGE(Judge1:Judge10!F12))," ", AVERAGE(Judge1:Judge10!F12))</f>
        <v>161.66666666666666</v>
      </c>
      <c r="G12" s="23">
        <f>IF(ISERROR(AVERAGE(Judge1:Judge10!G12))," ", AVERAGE(Judge1:Judge10!G12))</f>
        <v>173.33333333333334</v>
      </c>
      <c r="H12" s="23">
        <f>IF(ISERROR(AVERAGE(Judge1:Judge10!H12))," ", AVERAGE(Judge1:Judge10!H12))</f>
        <v>176.66666666666666</v>
      </c>
      <c r="I12" s="23">
        <f>IF(ISERROR(AVERAGE(Judge1:Judge10!I12))," ", AVERAGE(Judge1:Judge10!I12))</f>
        <v>175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23">
        <f>IF(ISERROR(AVERAGE(Judge1:Judge10!F13))," ", AVERAGE(Judge1:Judge10!F13))</f>
        <v>73.333333333333329</v>
      </c>
      <c r="G13" s="23">
        <f>IF(ISERROR(AVERAGE(Judge1:Judge10!G13))," ", AVERAGE(Judge1:Judge10!G13))</f>
        <v>80</v>
      </c>
      <c r="H13" s="23">
        <f>IF(ISERROR(AVERAGE(Judge1:Judge10!H13))," ", AVERAGE(Judge1:Judge10!H13))</f>
        <v>81.666666666666671</v>
      </c>
      <c r="I13" s="23">
        <f>IF(ISERROR(AVERAGE(Judge1:Judge10!I13))," ", AVERAGE(Judge1:Judge10!I13))</f>
        <v>118.33333333333333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24" t="str">
        <f>IF(ISERROR(AVERAGE(Judge1:Judge10!F14))," ", AVERAGE(Judge1:Judge10!F14))</f>
        <v xml:space="preserve"> </v>
      </c>
      <c r="G14" s="24" t="str">
        <f>IF(ISERROR(AVERAGE(Judge1:Judge10!G14))," ", AVERAGE(Judge1:Judge10!G14))</f>
        <v xml:space="preserve"> </v>
      </c>
      <c r="H14" s="24">
        <f>IF(ISERROR(AVERAGE(Judge1:Judge10!H14))," ", AVERAGE(Judge1:Judge10!H14))</f>
        <v>-20</v>
      </c>
      <c r="I14" s="24" t="str">
        <f>IF(ISERROR(AVERAGE(Judge1:Judge10!I14))," ", AVERAGE(Judge1:Judge10!I14))</f>
        <v xml:space="preserve"> </v>
      </c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24" t="str">
        <f>IF(ISERROR(AVERAGE(Judge1:Judge10!F15))," ", AVERAGE(Judge1:Judge10!F15))</f>
        <v xml:space="preserve"> </v>
      </c>
      <c r="G15" s="24" t="str">
        <f>IF(ISERROR(AVERAGE(Judge1:Judge10!G15))," ", AVERAGE(Judge1:Judge10!G15))</f>
        <v xml:space="preserve"> </v>
      </c>
      <c r="H15" s="24" t="str">
        <f>IF(ISERROR(AVERAGE(Judge1:Judge10!H15))," ", AVERAGE(Judge1:Judge10!H15))</f>
        <v xml:space="preserve"> </v>
      </c>
      <c r="I15" s="24" t="str">
        <f>IF(ISERROR(AVERAGE(Judge1:Judge10!I15))," ", AVERAGE(Judge1:Judge10!I15))</f>
        <v xml:space="preserve"> </v>
      </c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24" t="str">
        <f>IF(ISERROR(AVERAGE(Judge1:Judge10!F16))," ", AVERAGE(Judge1:Judge10!F16))</f>
        <v xml:space="preserve"> </v>
      </c>
      <c r="G16" s="24" t="str">
        <f>IF(ISERROR(AVERAGE(Judge1:Judge10!G16))," ", AVERAGE(Judge1:Judge10!G16))</f>
        <v xml:space="preserve"> </v>
      </c>
      <c r="H16" s="24" t="str">
        <f>IF(ISERROR(AVERAGE(Judge1:Judge10!H16))," ", AVERAGE(Judge1:Judge10!H16))</f>
        <v xml:space="preserve"> </v>
      </c>
      <c r="I16" s="24" t="str">
        <f>IF(ISERROR(AVERAGE(Judge1:Judge10!I16))," ", AVERAGE(Judge1:Judge10!I16))</f>
        <v xml:space="preserve"> </v>
      </c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24" t="str">
        <f>IF(ISERROR(AVERAGE(Judge1:Judge10!F17))," ", AVERAGE(Judge1:Judge10!F17))</f>
        <v xml:space="preserve"> </v>
      </c>
      <c r="G17" s="24" t="str">
        <f>IF(ISERROR(AVERAGE(Judge1:Judge10!G17))," ", AVERAGE(Judge1:Judge10!G17))</f>
        <v xml:space="preserve"> </v>
      </c>
      <c r="H17" s="24" t="str">
        <f>IF(ISERROR(AVERAGE(Judge1:Judge10!H17))," ", AVERAGE(Judge1:Judge10!H17))</f>
        <v xml:space="preserve"> </v>
      </c>
      <c r="I17" s="24" t="str">
        <f>IF(ISERROR(AVERAGE(Judge1:Judge10!I17))," ", AVERAGE(Judge1:Judge10!I17))</f>
        <v xml:space="preserve"> </v>
      </c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763.33333333333326</v>
      </c>
      <c r="G20" s="16">
        <f>SUM($G$7:$G$17)</f>
        <v>783.33333333333337</v>
      </c>
      <c r="H20" s="16">
        <f>SUM($H$7:$H$17)</f>
        <v>810.99999999999989</v>
      </c>
      <c r="I20" s="16">
        <f>SUM($I$7:$I$17)</f>
        <v>878.33333333333337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C22" t="s">
        <v>29</v>
      </c>
      <c r="D22" s="17">
        <f>LARGE($F$20:$I$20,1)</f>
        <v>878.33333333333337</v>
      </c>
      <c r="E22">
        <f>INDEX($F$6:$I$6,MATCH($D$22,$F$20:$I$20,0))</f>
        <v>5192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C23" t="s">
        <v>32</v>
      </c>
      <c r="D23" s="18">
        <f>LARGE($F$20:$I$20,2)</f>
        <v>810.99999999999989</v>
      </c>
      <c r="E23">
        <f>INDEX($F$6:$I$6,MATCH($D$23,$F$20:$I$20,0))</f>
        <v>5176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C24" t="s">
        <v>33</v>
      </c>
      <c r="D24" s="19">
        <f>LARGE($F$20:$I$20,3)</f>
        <v>783.33333333333337</v>
      </c>
      <c r="E24">
        <f>INDEX($F$6:$I$6,MATCH($D$24,$F$20:$I$20,0))</f>
        <v>5174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C25" t="s">
        <v>34</v>
      </c>
      <c r="D25" s="20">
        <f>LARGE($F$20:$I$20,4)</f>
        <v>763.33333333333326</v>
      </c>
      <c r="E25">
        <f>INDEX($F$6:$I$6,MATCH($D$25,$F$20:$I$20,0))</f>
        <v>5053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C26" s="1" t="s">
        <v>35</v>
      </c>
      <c r="D26" s="21" t="e">
        <f>LARGE($F$20:$I$20,5)</f>
        <v>#NUM!</v>
      </c>
      <c r="E26" t="e">
        <f>INDEX($F$6:$I$6,MATCH($D$26,$F$20:$I$20,0))</f>
        <v>#NUM!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I7">
    <cfRule type="cellIs" dxfId="323" priority="1" stopIfTrue="1" operator="greaterThan">
      <formula>$E$7</formula>
    </cfRule>
    <cfRule type="cellIs" dxfId="322" priority="2" stopIfTrue="1" operator="equal">
      <formula>""</formula>
    </cfRule>
  </conditionalFormatting>
  <conditionalFormatting sqref="E8:I8">
    <cfRule type="cellIs" dxfId="321" priority="3" stopIfTrue="1" operator="greaterThan">
      <formula>$E$8</formula>
    </cfRule>
    <cfRule type="cellIs" dxfId="320" priority="4" stopIfTrue="1" operator="equal">
      <formula>""</formula>
    </cfRule>
  </conditionalFormatting>
  <conditionalFormatting sqref="E9:I9">
    <cfRule type="cellIs" dxfId="319" priority="5" stopIfTrue="1" operator="greaterThan">
      <formula>$E$9</formula>
    </cfRule>
    <cfRule type="cellIs" dxfId="318" priority="6" stopIfTrue="1" operator="equal">
      <formula>""</formula>
    </cfRule>
  </conditionalFormatting>
  <conditionalFormatting sqref="E10:I10">
    <cfRule type="cellIs" dxfId="317" priority="7" stopIfTrue="1" operator="greaterThan">
      <formula>$E$10</formula>
    </cfRule>
    <cfRule type="cellIs" dxfId="316" priority="8" stopIfTrue="1" operator="equal">
      <formula>""</formula>
    </cfRule>
  </conditionalFormatting>
  <conditionalFormatting sqref="E11:I11">
    <cfRule type="cellIs" dxfId="315" priority="9" stopIfTrue="1" operator="greaterThan">
      <formula>$E$11</formula>
    </cfRule>
    <cfRule type="cellIs" dxfId="314" priority="10" stopIfTrue="1" operator="equal">
      <formula>""</formula>
    </cfRule>
  </conditionalFormatting>
  <conditionalFormatting sqref="E12:I12">
    <cfRule type="cellIs" dxfId="313" priority="11" stopIfTrue="1" operator="greaterThan">
      <formula>$E$12</formula>
    </cfRule>
    <cfRule type="cellIs" dxfId="312" priority="12" stopIfTrue="1" operator="equal">
      <formula>""</formula>
    </cfRule>
  </conditionalFormatting>
  <conditionalFormatting sqref="E13:I13">
    <cfRule type="cellIs" dxfId="311" priority="13" stopIfTrue="1" operator="greaterThan">
      <formula>$E$13</formula>
    </cfRule>
    <cfRule type="cellIs" dxfId="310" priority="14" stopIfTrue="1" operator="equal">
      <formula>""</formula>
    </cfRule>
  </conditionalFormatting>
  <conditionalFormatting sqref="E14:I14">
    <cfRule type="cellIs" dxfId="309" priority="15" stopIfTrue="1" operator="lessThan">
      <formula>$E$14</formula>
    </cfRule>
    <cfRule type="cellIs" dxfId="308" priority="16" stopIfTrue="1" operator="greaterThan">
      <formula>0</formula>
    </cfRule>
  </conditionalFormatting>
  <conditionalFormatting sqref="E15:I15">
    <cfRule type="cellIs" dxfId="307" priority="17" stopIfTrue="1" operator="lessThan">
      <formula>$E$15</formula>
    </cfRule>
    <cfRule type="cellIs" dxfId="306" priority="18" stopIfTrue="1" operator="greaterThan">
      <formula>0</formula>
    </cfRule>
  </conditionalFormatting>
  <conditionalFormatting sqref="E16:I16">
    <cfRule type="cellIs" dxfId="305" priority="19" stopIfTrue="1" operator="lessThan">
      <formula>$E$16</formula>
    </cfRule>
    <cfRule type="cellIs" dxfId="304" priority="20" stopIfTrue="1" operator="greaterThan">
      <formula>0</formula>
    </cfRule>
  </conditionalFormatting>
  <conditionalFormatting sqref="E17:I17">
    <cfRule type="cellIs" dxfId="303" priority="21" stopIfTrue="1" operator="lessThan">
      <formula>$E$17</formula>
    </cfRule>
    <cfRule type="cellIs" dxfId="302" priority="22" stopIfTrue="1" operator="greaterThan">
      <formula>0</formula>
    </cfRule>
  </conditionalFormatting>
  <conditionalFormatting sqref="C20:I20">
    <cfRule type="cellIs" dxfId="301" priority="23" stopIfTrue="1" operator="equal">
      <formula>$D$22</formula>
    </cfRule>
    <cfRule type="cellIs" dxfId="300" priority="24" stopIfTrue="1" operator="equal">
      <formula>$D$23</formula>
    </cfRule>
    <cfRule type="cellIs" dxfId="299" priority="25" stopIfTrue="1" operator="equal">
      <formula>$D$24</formula>
    </cfRule>
    <cfRule type="cellIs" dxfId="298" priority="26" stopIfTrue="1" operator="equal">
      <formula>$D$25</formula>
    </cfRule>
    <cfRule type="cellIs" dxfId="297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I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I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I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I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I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I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I14">
    <cfRule type="cellIs" dxfId="66" priority="15" stopIfTrue="1" operator="lessThan">
      <formula>$E$14</formula>
    </cfRule>
    <cfRule type="cellIs" dxfId="65" priority="16" stopIfTrue="1" operator="greaterThan">
      <formula>0</formula>
    </cfRule>
  </conditionalFormatting>
  <conditionalFormatting sqref="E15:I15">
    <cfRule type="cellIs" dxfId="64" priority="17" stopIfTrue="1" operator="lessThan">
      <formula>$E$15</formula>
    </cfRule>
    <cfRule type="cellIs" dxfId="63" priority="18" stopIfTrue="1" operator="greaterThan">
      <formula>0</formula>
    </cfRule>
  </conditionalFormatting>
  <conditionalFormatting sqref="E16:I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I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I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I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I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I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I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I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I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I14">
    <cfRule type="cellIs" dxfId="39" priority="15" stopIfTrue="1" operator="lessThan">
      <formula>$E$14</formula>
    </cfRule>
    <cfRule type="cellIs" dxfId="38" priority="16" stopIfTrue="1" operator="greaterThan">
      <formula>0</formula>
    </cfRule>
  </conditionalFormatting>
  <conditionalFormatting sqref="E15:I15">
    <cfRule type="cellIs" dxfId="37" priority="17" stopIfTrue="1" operator="lessThan">
      <formula>$E$15</formula>
    </cfRule>
    <cfRule type="cellIs" dxfId="36" priority="18" stopIfTrue="1" operator="greaterThan">
      <formula>0</formula>
    </cfRule>
  </conditionalFormatting>
  <conditionalFormatting sqref="E16:I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I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I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1" spans="1:78">
      <c r="F1" s="22" t="s">
        <v>38</v>
      </c>
    </row>
    <row r="2" spans="1:78" ht="17.399999999999999">
      <c r="D2" s="4" t="s">
        <v>1</v>
      </c>
      <c r="G2" s="22"/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5053</v>
      </c>
      <c r="G6" s="25">
        <v>5174</v>
      </c>
      <c r="H6" s="25">
        <v>5176</v>
      </c>
      <c r="I6" s="25">
        <v>5192</v>
      </c>
    </row>
    <row r="7" spans="1:78" ht="30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26"/>
      <c r="G7" s="26"/>
      <c r="H7" s="26"/>
      <c r="I7" s="2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26"/>
      <c r="G8" s="26"/>
      <c r="H8" s="26"/>
      <c r="I8" s="2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26"/>
      <c r="G9" s="26"/>
      <c r="H9" s="26"/>
      <c r="I9" s="2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26"/>
      <c r="G10" s="26"/>
      <c r="H10" s="26"/>
      <c r="I10" s="2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26"/>
      <c r="G11" s="26"/>
      <c r="H11" s="26"/>
      <c r="I11" s="2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26"/>
      <c r="G12" s="26"/>
      <c r="H12" s="26"/>
      <c r="I12" s="2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26"/>
      <c r="G13" s="26"/>
      <c r="H13" s="26"/>
      <c r="I13" s="2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26"/>
      <c r="G14" s="26"/>
      <c r="H14" s="26"/>
      <c r="I14" s="26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26"/>
      <c r="G15" s="26"/>
      <c r="H15" s="26"/>
      <c r="I15" s="26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26"/>
      <c r="G16" s="26"/>
      <c r="H16" s="26"/>
      <c r="I16" s="26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26"/>
      <c r="G17" s="26"/>
      <c r="H17" s="26"/>
      <c r="I17" s="26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C22" t="s">
        <v>29</v>
      </c>
      <c r="D22" s="17">
        <f>LARGE($F$20:$I$20,1)</f>
        <v>0</v>
      </c>
      <c r="E22">
        <f>INDEX($F$6:$I$6,MATCH($D$22,$F$20:$I$20,0))</f>
        <v>5053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C23" t="s">
        <v>32</v>
      </c>
      <c r="D23" s="18">
        <f>LARGE($F$20:$I$20,2)</f>
        <v>0</v>
      </c>
      <c r="E23">
        <f>INDEX($F$6:$I$6,MATCH($D$23,$F$20:$I$20,0))</f>
        <v>5053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C24" t="s">
        <v>33</v>
      </c>
      <c r="D24" s="19">
        <f>LARGE($F$20:$I$20,3)</f>
        <v>0</v>
      </c>
      <c r="E24">
        <f>INDEX($F$6:$I$6,MATCH($D$24,$F$20:$I$20,0))</f>
        <v>5053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C25" t="s">
        <v>34</v>
      </c>
      <c r="D25" s="20">
        <f>LARGE($F$20:$I$20,4)</f>
        <v>0</v>
      </c>
      <c r="E25">
        <f>INDEX($F$6:$I$6,MATCH($D$25,$F$20:$I$20,0))</f>
        <v>5053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C26" s="1" t="s">
        <v>35</v>
      </c>
      <c r="D26" s="21" t="e">
        <f>LARGE($F$20:$I$20,5)</f>
        <v>#NUM!</v>
      </c>
      <c r="E26" t="e">
        <f>INDEX($F$6:$I$6,MATCH($D$26,$F$20:$I$20,0))</f>
        <v>#NUM!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lessThan">
      <formula>$E$14</formula>
    </cfRule>
    <cfRule type="cellIs" dxfId="11" priority="16" stopIfTrue="1" operator="greaterThan">
      <formula>0</formula>
    </cfRule>
  </conditionalFormatting>
  <conditionalFormatting sqref="E15">
    <cfRule type="cellIs" dxfId="10" priority="17" stopIfTrue="1" operator="lessThan">
      <formula>$E$15</formula>
    </cfRule>
    <cfRule type="cellIs" dxfId="9" priority="18" stopIfTrue="1" operator="greaterThan">
      <formula>0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I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>
        <v>100</v>
      </c>
      <c r="G7" s="9">
        <v>100</v>
      </c>
      <c r="H7" s="9">
        <v>100</v>
      </c>
      <c r="I7" s="9">
        <v>125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>
        <v>75</v>
      </c>
      <c r="G8" s="9">
        <v>75</v>
      </c>
      <c r="H8" s="9">
        <v>75</v>
      </c>
      <c r="I8" s="9">
        <v>75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>
        <v>75</v>
      </c>
      <c r="G9" s="9">
        <v>75</v>
      </c>
      <c r="H9" s="9">
        <v>75</v>
      </c>
      <c r="I9" s="9">
        <v>75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>
        <v>125</v>
      </c>
      <c r="G10" s="9">
        <v>125</v>
      </c>
      <c r="H10" s="9">
        <v>150</v>
      </c>
      <c r="I10" s="9">
        <v>150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>
        <v>125</v>
      </c>
      <c r="G11" s="9">
        <v>125</v>
      </c>
      <c r="H11" s="9">
        <v>150</v>
      </c>
      <c r="I11" s="9">
        <v>150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>
        <v>150</v>
      </c>
      <c r="G12" s="9">
        <v>175</v>
      </c>
      <c r="H12" s="9">
        <v>175</v>
      </c>
      <c r="I12" s="9">
        <v>175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>
        <v>0</v>
      </c>
      <c r="G13" s="9">
        <v>0</v>
      </c>
      <c r="H13" s="9">
        <v>0</v>
      </c>
      <c r="I13" s="9">
        <v>100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>
        <v>-20</v>
      </c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650</v>
      </c>
      <c r="G20" s="16">
        <f>SUM($G$7:$G$17)</f>
        <v>675</v>
      </c>
      <c r="H20" s="16">
        <f>SUM($H$7:$H$17)</f>
        <v>705</v>
      </c>
      <c r="I20" s="16">
        <f>SUM($I$7:$I$17)</f>
        <v>850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296" priority="1" stopIfTrue="1" operator="greaterThan">
      <formula>$E$7</formula>
    </cfRule>
    <cfRule type="cellIs" dxfId="295" priority="2" stopIfTrue="1" operator="equal">
      <formula>""</formula>
    </cfRule>
  </conditionalFormatting>
  <conditionalFormatting sqref="E8:I8">
    <cfRule type="cellIs" dxfId="294" priority="3" stopIfTrue="1" operator="greaterThan">
      <formula>$E$8</formula>
    </cfRule>
    <cfRule type="cellIs" dxfId="293" priority="4" stopIfTrue="1" operator="equal">
      <formula>""</formula>
    </cfRule>
  </conditionalFormatting>
  <conditionalFormatting sqref="E9:I9">
    <cfRule type="cellIs" dxfId="292" priority="5" stopIfTrue="1" operator="greaterThan">
      <formula>$E$9</formula>
    </cfRule>
    <cfRule type="cellIs" dxfId="291" priority="6" stopIfTrue="1" operator="equal">
      <formula>""</formula>
    </cfRule>
  </conditionalFormatting>
  <conditionalFormatting sqref="E10:I10">
    <cfRule type="cellIs" dxfId="290" priority="7" stopIfTrue="1" operator="greaterThan">
      <formula>$E$10</formula>
    </cfRule>
    <cfRule type="cellIs" dxfId="289" priority="8" stopIfTrue="1" operator="equal">
      <formula>""</formula>
    </cfRule>
  </conditionalFormatting>
  <conditionalFormatting sqref="E11:I11">
    <cfRule type="cellIs" dxfId="288" priority="9" stopIfTrue="1" operator="greaterThan">
      <formula>$E$11</formula>
    </cfRule>
    <cfRule type="cellIs" dxfId="287" priority="10" stopIfTrue="1" operator="equal">
      <formula>""</formula>
    </cfRule>
  </conditionalFormatting>
  <conditionalFormatting sqref="E12:I12">
    <cfRule type="cellIs" dxfId="286" priority="11" stopIfTrue="1" operator="greaterThan">
      <formula>$E$12</formula>
    </cfRule>
    <cfRule type="cellIs" dxfId="285" priority="12" stopIfTrue="1" operator="equal">
      <formula>""</formula>
    </cfRule>
  </conditionalFormatting>
  <conditionalFormatting sqref="E13:I13">
    <cfRule type="cellIs" dxfId="284" priority="13" stopIfTrue="1" operator="greaterThan">
      <formula>$E$13</formula>
    </cfRule>
    <cfRule type="cellIs" dxfId="283" priority="14" stopIfTrue="1" operator="equal">
      <formula>""</formula>
    </cfRule>
  </conditionalFormatting>
  <conditionalFormatting sqref="E14:I14">
    <cfRule type="cellIs" dxfId="282" priority="15" stopIfTrue="1" operator="lessThan">
      <formula>$E$14</formula>
    </cfRule>
    <cfRule type="cellIs" dxfId="281" priority="16" stopIfTrue="1" operator="greaterThan">
      <formula>0</formula>
    </cfRule>
  </conditionalFormatting>
  <conditionalFormatting sqref="E15:I15">
    <cfRule type="cellIs" dxfId="280" priority="17" stopIfTrue="1" operator="lessThan">
      <formula>$E$15</formula>
    </cfRule>
    <cfRule type="cellIs" dxfId="279" priority="18" stopIfTrue="1" operator="greaterThan">
      <formula>0</formula>
    </cfRule>
  </conditionalFormatting>
  <conditionalFormatting sqref="E16:I16">
    <cfRule type="cellIs" dxfId="278" priority="19" stopIfTrue="1" operator="lessThan">
      <formula>$E$16</formula>
    </cfRule>
    <cfRule type="cellIs" dxfId="277" priority="20" stopIfTrue="1" operator="greaterThan">
      <formula>0</formula>
    </cfRule>
  </conditionalFormatting>
  <conditionalFormatting sqref="E17:I17">
    <cfRule type="cellIs" dxfId="276" priority="21" stopIfTrue="1" operator="lessThan">
      <formula>$E$17</formula>
    </cfRule>
    <cfRule type="cellIs" dxfId="275" priority="22" stopIfTrue="1" operator="greaterThan">
      <formula>0</formula>
    </cfRule>
  </conditionalFormatting>
  <conditionalFormatting sqref="C20:I20">
    <cfRule type="cellIs" dxfId="274" priority="23" stopIfTrue="1" operator="equal">
      <formula>$D$22</formula>
    </cfRule>
    <cfRule type="cellIs" dxfId="273" priority="24" stopIfTrue="1" operator="equal">
      <formula>$D$23</formula>
    </cfRule>
    <cfRule type="cellIs" dxfId="272" priority="25" stopIfTrue="1" operator="equal">
      <formula>$D$24</formula>
    </cfRule>
    <cfRule type="cellIs" dxfId="271" priority="26" stopIfTrue="1" operator="equal">
      <formula>$D$25</formula>
    </cfRule>
    <cfRule type="cellIs" dxfId="270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>
        <v>80</v>
      </c>
      <c r="G7" s="9">
        <v>75</v>
      </c>
      <c r="H7" s="9">
        <v>110</v>
      </c>
      <c r="I7" s="9">
        <v>130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>
        <v>100</v>
      </c>
      <c r="G8" s="9">
        <v>85</v>
      </c>
      <c r="H8" s="9">
        <v>100</v>
      </c>
      <c r="I8" s="9">
        <v>80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>
        <v>80</v>
      </c>
      <c r="G9" s="9">
        <v>90</v>
      </c>
      <c r="H9" s="9">
        <v>90</v>
      </c>
      <c r="I9" s="9">
        <v>90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>
        <v>140</v>
      </c>
      <c r="G10" s="9">
        <v>140</v>
      </c>
      <c r="H10" s="9">
        <v>140</v>
      </c>
      <c r="I10" s="9">
        <v>140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>
        <v>140</v>
      </c>
      <c r="G11" s="9">
        <v>150</v>
      </c>
      <c r="H11" s="9">
        <v>145</v>
      </c>
      <c r="I11" s="9">
        <v>145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>
        <v>150</v>
      </c>
      <c r="G12" s="9">
        <v>165</v>
      </c>
      <c r="H12" s="9">
        <v>170</v>
      </c>
      <c r="I12" s="9">
        <v>160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>
        <v>100</v>
      </c>
      <c r="G13" s="9">
        <v>100</v>
      </c>
      <c r="H13" s="9">
        <v>100</v>
      </c>
      <c r="I13" s="9">
        <v>115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>
        <v>-20</v>
      </c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790</v>
      </c>
      <c r="G20" s="16">
        <f>SUM($G$7:$G$17)</f>
        <v>805</v>
      </c>
      <c r="H20" s="16">
        <f>SUM($H$7:$H$17)</f>
        <v>835</v>
      </c>
      <c r="I20" s="16">
        <f>SUM($I$7:$I$17)</f>
        <v>860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269" priority="1" stopIfTrue="1" operator="greaterThan">
      <formula>$E$7</formula>
    </cfRule>
    <cfRule type="cellIs" dxfId="268" priority="2" stopIfTrue="1" operator="equal">
      <formula>""</formula>
    </cfRule>
  </conditionalFormatting>
  <conditionalFormatting sqref="E8:I8">
    <cfRule type="cellIs" dxfId="267" priority="3" stopIfTrue="1" operator="greaterThan">
      <formula>$E$8</formula>
    </cfRule>
    <cfRule type="cellIs" dxfId="266" priority="4" stopIfTrue="1" operator="equal">
      <formula>""</formula>
    </cfRule>
  </conditionalFormatting>
  <conditionalFormatting sqref="E9:I9">
    <cfRule type="cellIs" dxfId="265" priority="5" stopIfTrue="1" operator="greaterThan">
      <formula>$E$9</formula>
    </cfRule>
    <cfRule type="cellIs" dxfId="264" priority="6" stopIfTrue="1" operator="equal">
      <formula>""</formula>
    </cfRule>
  </conditionalFormatting>
  <conditionalFormatting sqref="E10:I10">
    <cfRule type="cellIs" dxfId="263" priority="7" stopIfTrue="1" operator="greaterThan">
      <formula>$E$10</formula>
    </cfRule>
    <cfRule type="cellIs" dxfId="262" priority="8" stopIfTrue="1" operator="equal">
      <formula>""</formula>
    </cfRule>
  </conditionalFormatting>
  <conditionalFormatting sqref="E11:I11">
    <cfRule type="cellIs" dxfId="261" priority="9" stopIfTrue="1" operator="greaterThan">
      <formula>$E$11</formula>
    </cfRule>
    <cfRule type="cellIs" dxfId="260" priority="10" stopIfTrue="1" operator="equal">
      <formula>""</formula>
    </cfRule>
  </conditionalFormatting>
  <conditionalFormatting sqref="E12:I12">
    <cfRule type="cellIs" dxfId="259" priority="11" stopIfTrue="1" operator="greaterThan">
      <formula>$E$12</formula>
    </cfRule>
    <cfRule type="cellIs" dxfId="258" priority="12" stopIfTrue="1" operator="equal">
      <formula>""</formula>
    </cfRule>
  </conditionalFormatting>
  <conditionalFormatting sqref="E13:I13">
    <cfRule type="cellIs" dxfId="257" priority="13" stopIfTrue="1" operator="greaterThan">
      <formula>$E$13</formula>
    </cfRule>
    <cfRule type="cellIs" dxfId="256" priority="14" stopIfTrue="1" operator="equal">
      <formula>""</formula>
    </cfRule>
  </conditionalFormatting>
  <conditionalFormatting sqref="E14:I14">
    <cfRule type="cellIs" dxfId="255" priority="15" stopIfTrue="1" operator="lessThan">
      <formula>$E$14</formula>
    </cfRule>
    <cfRule type="cellIs" dxfId="254" priority="16" stopIfTrue="1" operator="greaterThan">
      <formula>0</formula>
    </cfRule>
  </conditionalFormatting>
  <conditionalFormatting sqref="E15:I15">
    <cfRule type="cellIs" dxfId="253" priority="17" stopIfTrue="1" operator="lessThan">
      <formula>$E$15</formula>
    </cfRule>
    <cfRule type="cellIs" dxfId="252" priority="18" stopIfTrue="1" operator="greaterThan">
      <formula>0</formula>
    </cfRule>
  </conditionalFormatting>
  <conditionalFormatting sqref="E16:I16">
    <cfRule type="cellIs" dxfId="251" priority="19" stopIfTrue="1" operator="lessThan">
      <formula>$E$16</formula>
    </cfRule>
    <cfRule type="cellIs" dxfId="250" priority="20" stopIfTrue="1" operator="greaterThan">
      <formula>0</formula>
    </cfRule>
  </conditionalFormatting>
  <conditionalFormatting sqref="E17:I17">
    <cfRule type="cellIs" dxfId="249" priority="21" stopIfTrue="1" operator="lessThan">
      <formula>$E$17</formula>
    </cfRule>
    <cfRule type="cellIs" dxfId="248" priority="22" stopIfTrue="1" operator="greaterThan">
      <formula>0</formula>
    </cfRule>
  </conditionalFormatting>
  <conditionalFormatting sqref="C20:I20">
    <cfRule type="cellIs" dxfId="247" priority="23" stopIfTrue="1" operator="equal">
      <formula>$D$22</formula>
    </cfRule>
    <cfRule type="cellIs" dxfId="246" priority="24" stopIfTrue="1" operator="equal">
      <formula>$D$23</formula>
    </cfRule>
    <cfRule type="cellIs" dxfId="245" priority="25" stopIfTrue="1" operator="equal">
      <formula>$D$24</formula>
    </cfRule>
    <cfRule type="cellIs" dxfId="244" priority="26" stopIfTrue="1" operator="equal">
      <formula>$D$25</formula>
    </cfRule>
    <cfRule type="cellIs" dxfId="243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>
        <v>70</v>
      </c>
      <c r="G7" s="9">
        <v>90</v>
      </c>
      <c r="H7" s="9">
        <v>100</v>
      </c>
      <c r="I7" s="9">
        <v>130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>
        <v>95</v>
      </c>
      <c r="G8" s="9">
        <v>95</v>
      </c>
      <c r="H8" s="9">
        <v>95</v>
      </c>
      <c r="I8" s="9">
        <v>95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>
        <v>90</v>
      </c>
      <c r="G9" s="9">
        <v>80</v>
      </c>
      <c r="H9" s="9">
        <v>95</v>
      </c>
      <c r="I9" s="9">
        <v>80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>
        <v>145</v>
      </c>
      <c r="G10" s="9">
        <v>145</v>
      </c>
      <c r="H10" s="9">
        <v>148</v>
      </c>
      <c r="I10" s="9">
        <v>145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>
        <v>145</v>
      </c>
      <c r="G11" s="9">
        <v>140</v>
      </c>
      <c r="H11" s="9">
        <v>145</v>
      </c>
      <c r="I11" s="9">
        <v>145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>
        <v>185</v>
      </c>
      <c r="G12" s="9">
        <v>180</v>
      </c>
      <c r="H12" s="9">
        <v>185</v>
      </c>
      <c r="I12" s="9">
        <v>190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>
        <v>120</v>
      </c>
      <c r="G13" s="9">
        <v>140</v>
      </c>
      <c r="H13" s="9">
        <v>145</v>
      </c>
      <c r="I13" s="9">
        <v>140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850</v>
      </c>
      <c r="G20" s="16">
        <f>SUM($G$7:$G$17)</f>
        <v>870</v>
      </c>
      <c r="H20" s="16">
        <f>SUM($H$7:$H$17)</f>
        <v>913</v>
      </c>
      <c r="I20" s="16">
        <f>SUM($I$7:$I$17)</f>
        <v>925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242" priority="1" stopIfTrue="1" operator="greaterThan">
      <formula>$E$7</formula>
    </cfRule>
    <cfRule type="cellIs" dxfId="241" priority="2" stopIfTrue="1" operator="equal">
      <formula>""</formula>
    </cfRule>
  </conditionalFormatting>
  <conditionalFormatting sqref="E8:I8">
    <cfRule type="cellIs" dxfId="240" priority="3" stopIfTrue="1" operator="greaterThan">
      <formula>$E$8</formula>
    </cfRule>
    <cfRule type="cellIs" dxfId="239" priority="4" stopIfTrue="1" operator="equal">
      <formula>""</formula>
    </cfRule>
  </conditionalFormatting>
  <conditionalFormatting sqref="E9:I9">
    <cfRule type="cellIs" dxfId="238" priority="5" stopIfTrue="1" operator="greaterThan">
      <formula>$E$9</formula>
    </cfRule>
    <cfRule type="cellIs" dxfId="237" priority="6" stopIfTrue="1" operator="equal">
      <formula>""</formula>
    </cfRule>
  </conditionalFormatting>
  <conditionalFormatting sqref="E10:I10">
    <cfRule type="cellIs" dxfId="236" priority="7" stopIfTrue="1" operator="greaterThan">
      <formula>$E$10</formula>
    </cfRule>
    <cfRule type="cellIs" dxfId="235" priority="8" stopIfTrue="1" operator="equal">
      <formula>""</formula>
    </cfRule>
  </conditionalFormatting>
  <conditionalFormatting sqref="E11:I11">
    <cfRule type="cellIs" dxfId="234" priority="9" stopIfTrue="1" operator="greaterThan">
      <formula>$E$11</formula>
    </cfRule>
    <cfRule type="cellIs" dxfId="233" priority="10" stopIfTrue="1" operator="equal">
      <formula>""</formula>
    </cfRule>
  </conditionalFormatting>
  <conditionalFormatting sqref="E12:I12">
    <cfRule type="cellIs" dxfId="232" priority="11" stopIfTrue="1" operator="greaterThan">
      <formula>$E$12</formula>
    </cfRule>
    <cfRule type="cellIs" dxfId="231" priority="12" stopIfTrue="1" operator="equal">
      <formula>""</formula>
    </cfRule>
  </conditionalFormatting>
  <conditionalFormatting sqref="E13:I13">
    <cfRule type="cellIs" dxfId="230" priority="13" stopIfTrue="1" operator="greaterThan">
      <formula>$E$13</formula>
    </cfRule>
    <cfRule type="cellIs" dxfId="229" priority="14" stopIfTrue="1" operator="equal">
      <formula>""</formula>
    </cfRule>
  </conditionalFormatting>
  <conditionalFormatting sqref="E14:I14">
    <cfRule type="cellIs" dxfId="228" priority="15" stopIfTrue="1" operator="lessThan">
      <formula>$E$14</formula>
    </cfRule>
    <cfRule type="cellIs" dxfId="227" priority="16" stopIfTrue="1" operator="greaterThan">
      <formula>0</formula>
    </cfRule>
  </conditionalFormatting>
  <conditionalFormatting sqref="E15:I15">
    <cfRule type="cellIs" dxfId="226" priority="17" stopIfTrue="1" operator="lessThan">
      <formula>$E$15</formula>
    </cfRule>
    <cfRule type="cellIs" dxfId="225" priority="18" stopIfTrue="1" operator="greaterThan">
      <formula>0</formula>
    </cfRule>
  </conditionalFormatting>
  <conditionalFormatting sqref="E16:I16">
    <cfRule type="cellIs" dxfId="224" priority="19" stopIfTrue="1" operator="lessThan">
      <formula>$E$16</formula>
    </cfRule>
    <cfRule type="cellIs" dxfId="223" priority="20" stopIfTrue="1" operator="greaterThan">
      <formula>0</formula>
    </cfRule>
  </conditionalFormatting>
  <conditionalFormatting sqref="E17:I17">
    <cfRule type="cellIs" dxfId="222" priority="21" stopIfTrue="1" operator="lessThan">
      <formula>$E$17</formula>
    </cfRule>
    <cfRule type="cellIs" dxfId="221" priority="22" stopIfTrue="1" operator="greaterThan">
      <formula>0</formula>
    </cfRule>
  </conditionalFormatting>
  <conditionalFormatting sqref="C20:I20">
    <cfRule type="cellIs" dxfId="220" priority="23" stopIfTrue="1" operator="equal">
      <formula>$D$22</formula>
    </cfRule>
    <cfRule type="cellIs" dxfId="219" priority="24" stopIfTrue="1" operator="equal">
      <formula>$D$23</formula>
    </cfRule>
    <cfRule type="cellIs" dxfId="218" priority="25" stopIfTrue="1" operator="equal">
      <formula>$D$24</formula>
    </cfRule>
    <cfRule type="cellIs" dxfId="217" priority="26" stopIfTrue="1" operator="equal">
      <formula>$D$25</formula>
    </cfRule>
    <cfRule type="cellIs" dxfId="216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215" priority="1" stopIfTrue="1" operator="greaterThan">
      <formula>$E$7</formula>
    </cfRule>
    <cfRule type="cellIs" dxfId="214" priority="2" stopIfTrue="1" operator="equal">
      <formula>""</formula>
    </cfRule>
  </conditionalFormatting>
  <conditionalFormatting sqref="E8:I8">
    <cfRule type="cellIs" dxfId="213" priority="3" stopIfTrue="1" operator="greaterThan">
      <formula>$E$8</formula>
    </cfRule>
    <cfRule type="cellIs" dxfId="212" priority="4" stopIfTrue="1" operator="equal">
      <formula>""</formula>
    </cfRule>
  </conditionalFormatting>
  <conditionalFormatting sqref="E9:I9">
    <cfRule type="cellIs" dxfId="211" priority="5" stopIfTrue="1" operator="greaterThan">
      <formula>$E$9</formula>
    </cfRule>
    <cfRule type="cellIs" dxfId="210" priority="6" stopIfTrue="1" operator="equal">
      <formula>""</formula>
    </cfRule>
  </conditionalFormatting>
  <conditionalFormatting sqref="E10:I10">
    <cfRule type="cellIs" dxfId="209" priority="7" stopIfTrue="1" operator="greaterThan">
      <formula>$E$10</formula>
    </cfRule>
    <cfRule type="cellIs" dxfId="208" priority="8" stopIfTrue="1" operator="equal">
      <formula>""</formula>
    </cfRule>
  </conditionalFormatting>
  <conditionalFormatting sqref="E11:I11">
    <cfRule type="cellIs" dxfId="207" priority="9" stopIfTrue="1" operator="greaterThan">
      <formula>$E$11</formula>
    </cfRule>
    <cfRule type="cellIs" dxfId="206" priority="10" stopIfTrue="1" operator="equal">
      <formula>""</formula>
    </cfRule>
  </conditionalFormatting>
  <conditionalFormatting sqref="E12:I12">
    <cfRule type="cellIs" dxfId="205" priority="11" stopIfTrue="1" operator="greaterThan">
      <formula>$E$12</formula>
    </cfRule>
    <cfRule type="cellIs" dxfId="204" priority="12" stopIfTrue="1" operator="equal">
      <formula>""</formula>
    </cfRule>
  </conditionalFormatting>
  <conditionalFormatting sqref="E13:I13">
    <cfRule type="cellIs" dxfId="203" priority="13" stopIfTrue="1" operator="greaterThan">
      <formula>$E$13</formula>
    </cfRule>
    <cfRule type="cellIs" dxfId="202" priority="14" stopIfTrue="1" operator="equal">
      <formula>""</formula>
    </cfRule>
  </conditionalFormatting>
  <conditionalFormatting sqref="E14:I14">
    <cfRule type="cellIs" dxfId="201" priority="15" stopIfTrue="1" operator="lessThan">
      <formula>$E$14</formula>
    </cfRule>
    <cfRule type="cellIs" dxfId="200" priority="16" stopIfTrue="1" operator="greaterThan">
      <formula>0</formula>
    </cfRule>
  </conditionalFormatting>
  <conditionalFormatting sqref="E15:I15">
    <cfRule type="cellIs" dxfId="199" priority="17" stopIfTrue="1" operator="lessThan">
      <formula>$E$15</formula>
    </cfRule>
    <cfRule type="cellIs" dxfId="198" priority="18" stopIfTrue="1" operator="greaterThan">
      <formula>0</formula>
    </cfRule>
  </conditionalFormatting>
  <conditionalFormatting sqref="E16:I16">
    <cfRule type="cellIs" dxfId="197" priority="19" stopIfTrue="1" operator="lessThan">
      <formula>$E$16</formula>
    </cfRule>
    <cfRule type="cellIs" dxfId="196" priority="20" stopIfTrue="1" operator="greaterThan">
      <formula>0</formula>
    </cfRule>
  </conditionalFormatting>
  <conditionalFormatting sqref="E17:I17">
    <cfRule type="cellIs" dxfId="195" priority="21" stopIfTrue="1" operator="lessThan">
      <formula>$E$17</formula>
    </cfRule>
    <cfRule type="cellIs" dxfId="194" priority="22" stopIfTrue="1" operator="greaterThan">
      <formula>0</formula>
    </cfRule>
  </conditionalFormatting>
  <conditionalFormatting sqref="C20:I20">
    <cfRule type="cellIs" dxfId="193" priority="23" stopIfTrue="1" operator="equal">
      <formula>$D$22</formula>
    </cfRule>
    <cfRule type="cellIs" dxfId="192" priority="24" stopIfTrue="1" operator="equal">
      <formula>$D$23</formula>
    </cfRule>
    <cfRule type="cellIs" dxfId="191" priority="25" stopIfTrue="1" operator="equal">
      <formula>$D$24</formula>
    </cfRule>
    <cfRule type="cellIs" dxfId="190" priority="26" stopIfTrue="1" operator="equal">
      <formula>$D$25</formula>
    </cfRule>
    <cfRule type="cellIs" dxfId="189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I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I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I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I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I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I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I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E15:I15">
    <cfRule type="cellIs" dxfId="172" priority="17" stopIfTrue="1" operator="lessThan">
      <formula>$E$15</formula>
    </cfRule>
    <cfRule type="cellIs" dxfId="171" priority="18" stopIfTrue="1" operator="greaterThan">
      <formula>0</formula>
    </cfRule>
  </conditionalFormatting>
  <conditionalFormatting sqref="E16:I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I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I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I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I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I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I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I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I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I14">
    <cfRule type="cellIs" dxfId="147" priority="15" stopIfTrue="1" operator="lessThan">
      <formula>$E$14</formula>
    </cfRule>
    <cfRule type="cellIs" dxfId="146" priority="16" stopIfTrue="1" operator="greaterThan">
      <formula>0</formula>
    </cfRule>
  </conditionalFormatting>
  <conditionalFormatting sqref="E15:I15">
    <cfRule type="cellIs" dxfId="145" priority="17" stopIfTrue="1" operator="lessThan">
      <formula>$E$15</formula>
    </cfRule>
    <cfRule type="cellIs" dxfId="144" priority="18" stopIfTrue="1" operator="greaterThan">
      <formula>0</formula>
    </cfRule>
  </conditionalFormatting>
  <conditionalFormatting sqref="E16:I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I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I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I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I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I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I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I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I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I14">
    <cfRule type="cellIs" dxfId="120" priority="15" stopIfTrue="1" operator="lessThan">
      <formula>$E$14</formula>
    </cfRule>
    <cfRule type="cellIs" dxfId="119" priority="16" stopIfTrue="1" operator="greaterThan">
      <formula>0</formula>
    </cfRule>
  </conditionalFormatting>
  <conditionalFormatting sqref="E15:I15">
    <cfRule type="cellIs" dxfId="118" priority="17" stopIfTrue="1" operator="lessThan">
      <formula>$E$15</formula>
    </cfRule>
    <cfRule type="cellIs" dxfId="117" priority="18" stopIfTrue="1" operator="greaterThan">
      <formula>0</formula>
    </cfRule>
  </conditionalFormatting>
  <conditionalFormatting sqref="E16:I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I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I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/>
  <cols>
    <col min="1" max="1" width="10" hidden="1" customWidth="1"/>
    <col min="2" max="2" width="9.33203125" hidden="1" customWidth="1"/>
    <col min="3" max="3" width="12.109375" customWidth="1"/>
    <col min="4" max="4" width="34.6640625" customWidth="1"/>
    <col min="5" max="5" width="9.88671875" customWidth="1"/>
    <col min="6" max="31" width="11.109375" customWidth="1"/>
  </cols>
  <sheetData>
    <row r="2" spans="1:78" ht="17.399999999999999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36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5053</v>
      </c>
      <c r="G6" s="1">
        <v>5174</v>
      </c>
      <c r="H6" s="1">
        <v>5176</v>
      </c>
      <c r="I6" s="1">
        <v>5192</v>
      </c>
    </row>
    <row r="7" spans="1:78">
      <c r="A7" s="13">
        <v>11520</v>
      </c>
      <c r="B7" s="13">
        <v>264985</v>
      </c>
      <c r="C7" s="12" t="s">
        <v>14</v>
      </c>
      <c r="D7" s="3" t="s">
        <v>15</v>
      </c>
      <c r="E7" s="3">
        <v>150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11520</v>
      </c>
      <c r="B8" s="13">
        <v>264986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11520</v>
      </c>
      <c r="B9" s="13">
        <v>264987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11520</v>
      </c>
      <c r="B10" s="13">
        <v>264988</v>
      </c>
      <c r="C10" s="3" t="s">
        <v>14</v>
      </c>
      <c r="D10" s="3" t="s">
        <v>18</v>
      </c>
      <c r="E10" s="3">
        <v>150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11520</v>
      </c>
      <c r="B11" s="13">
        <v>264989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11520</v>
      </c>
      <c r="B12" s="13">
        <v>264990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A13" s="13">
        <v>11520</v>
      </c>
      <c r="B13" s="13">
        <v>264991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A14" s="13">
        <v>11520</v>
      </c>
      <c r="B14" s="13">
        <v>264992</v>
      </c>
      <c r="C14" s="14" t="s">
        <v>22</v>
      </c>
      <c r="D14" s="14" t="s">
        <v>23</v>
      </c>
      <c r="E14" s="14">
        <v>-50</v>
      </c>
      <c r="F14" s="15"/>
      <c r="G14" s="15"/>
      <c r="H14" s="15"/>
      <c r="I14" s="15"/>
      <c r="J14" s="1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A15" s="13">
        <v>11520</v>
      </c>
      <c r="B15" s="13">
        <v>264993</v>
      </c>
      <c r="C15" s="14" t="s">
        <v>22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A16" s="13">
        <v>11520</v>
      </c>
      <c r="B16" s="13">
        <v>264994</v>
      </c>
      <c r="C16" s="14" t="s">
        <v>22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>
      <c r="A17" s="13">
        <v>11520</v>
      </c>
      <c r="B17" s="13">
        <v>264995</v>
      </c>
      <c r="C17" s="14" t="s">
        <v>22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>
      <c r="C19" t="s">
        <v>27</v>
      </c>
      <c r="E19">
        <f>SUMIF($E$6:$E$17, "&gt;0")</f>
        <v>1000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>
      <c r="C20" t="s">
        <v>28</v>
      </c>
      <c r="F20" s="16">
        <f>SUM($F$7:$F$17)</f>
        <v>0</v>
      </c>
      <c r="G20" s="16">
        <f>SUM($G$7:$G$17)</f>
        <v>0</v>
      </c>
      <c r="H20" s="16">
        <f>SUM($H$7:$H$17)</f>
        <v>0</v>
      </c>
      <c r="I20" s="16">
        <f>SUM($I$7:$I$17)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>
      <c r="D21" t="s">
        <v>30</v>
      </c>
      <c r="E21" t="s">
        <v>31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I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I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I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I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I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I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I14">
    <cfRule type="cellIs" dxfId="93" priority="15" stopIfTrue="1" operator="lessThan">
      <formula>$E$14</formula>
    </cfRule>
    <cfRule type="cellIs" dxfId="92" priority="16" stopIfTrue="1" operator="greaterThan">
      <formula>0</formula>
    </cfRule>
  </conditionalFormatting>
  <conditionalFormatting sqref="E15:I15">
    <cfRule type="cellIs" dxfId="91" priority="17" stopIfTrue="1" operator="lessThan">
      <formula>$E$15</formula>
    </cfRule>
    <cfRule type="cellIs" dxfId="90" priority="18" stopIfTrue="1" operator="greaterThan">
      <formula>0</formula>
    </cfRule>
  </conditionalFormatting>
  <conditionalFormatting sqref="E16:I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I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I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Kristina Yarborough</cp:lastModifiedBy>
  <cp:lastPrinted>2002-06-22T17:00:52Z</cp:lastPrinted>
  <dcterms:created xsi:type="dcterms:W3CDTF">2002-05-15T02:32:49Z</dcterms:created>
  <dcterms:modified xsi:type="dcterms:W3CDTF">2015-04-22T14:40:28Z</dcterms:modified>
</cp:coreProperties>
</file>