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2000" windowHeight="84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43" i="8"/>
  <c r="J43"/>
  <c r="I43"/>
  <c r="H43"/>
  <c r="G43"/>
  <c r="F43"/>
  <c r="E42"/>
  <c r="K43" i="7"/>
  <c r="J43"/>
  <c r="I43"/>
  <c r="H43"/>
  <c r="G43"/>
  <c r="F43"/>
  <c r="E42"/>
  <c r="K43" i="6"/>
  <c r="J43"/>
  <c r="I43"/>
  <c r="H43"/>
  <c r="G43"/>
  <c r="F43"/>
  <c r="E42"/>
  <c r="K43" i="5"/>
  <c r="J43"/>
  <c r="I43"/>
  <c r="H43"/>
  <c r="G43"/>
  <c r="F43"/>
  <c r="E42"/>
  <c r="K43" i="4"/>
  <c r="J43"/>
  <c r="I43"/>
  <c r="H43"/>
  <c r="G43"/>
  <c r="F43"/>
  <c r="E42"/>
  <c r="E42" i="9"/>
  <c r="K43"/>
  <c r="J43"/>
  <c r="I43"/>
  <c r="H43"/>
  <c r="G43"/>
  <c r="F43"/>
  <c r="D49"/>
  <c r="E49"/>
  <c r="D48"/>
  <c r="E48"/>
  <c r="D47"/>
  <c r="E47"/>
  <c r="D46"/>
  <c r="E46"/>
  <c r="D45"/>
  <c r="E45"/>
  <c r="G7" i="1"/>
  <c r="H7"/>
  <c r="I7"/>
  <c r="J7"/>
  <c r="K7"/>
  <c r="G8"/>
  <c r="H8"/>
  <c r="I8"/>
  <c r="J8"/>
  <c r="K8"/>
  <c r="G9"/>
  <c r="H9"/>
  <c r="I9"/>
  <c r="J9"/>
  <c r="K9"/>
  <c r="G10"/>
  <c r="H10"/>
  <c r="I10"/>
  <c r="J10"/>
  <c r="K10"/>
  <c r="G11"/>
  <c r="H11"/>
  <c r="I11"/>
  <c r="J11"/>
  <c r="K11"/>
  <c r="G12"/>
  <c r="H12"/>
  <c r="I12"/>
  <c r="J12"/>
  <c r="K12"/>
  <c r="G13"/>
  <c r="H13"/>
  <c r="I13"/>
  <c r="J13"/>
  <c r="K13"/>
  <c r="G14"/>
  <c r="H14"/>
  <c r="I14"/>
  <c r="J14"/>
  <c r="K14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G19"/>
  <c r="H19"/>
  <c r="I19"/>
  <c r="J19"/>
  <c r="K1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G25"/>
  <c r="H25"/>
  <c r="I25"/>
  <c r="J25"/>
  <c r="K25"/>
  <c r="G26"/>
  <c r="H26"/>
  <c r="I26"/>
  <c r="J26"/>
  <c r="K26"/>
  <c r="G27"/>
  <c r="H27"/>
  <c r="I27"/>
  <c r="J27"/>
  <c r="K27"/>
  <c r="G28"/>
  <c r="H28"/>
  <c r="I28"/>
  <c r="J28"/>
  <c r="K28"/>
  <c r="G29"/>
  <c r="H29"/>
  <c r="I29"/>
  <c r="J29"/>
  <c r="K29"/>
  <c r="G30"/>
  <c r="H30"/>
  <c r="I30"/>
  <c r="J30"/>
  <c r="K30"/>
  <c r="G31"/>
  <c r="H31"/>
  <c r="I31"/>
  <c r="J31"/>
  <c r="K31"/>
  <c r="G32"/>
  <c r="H32"/>
  <c r="I32"/>
  <c r="J32"/>
  <c r="K32"/>
  <c r="G33"/>
  <c r="H33"/>
  <c r="I33"/>
  <c r="J33"/>
  <c r="K33"/>
  <c r="G34"/>
  <c r="H34"/>
  <c r="I34"/>
  <c r="J34"/>
  <c r="K34"/>
  <c r="G35"/>
  <c r="H35"/>
  <c r="I35"/>
  <c r="J35"/>
  <c r="K35"/>
  <c r="G36"/>
  <c r="H36"/>
  <c r="I36"/>
  <c r="J36"/>
  <c r="K36"/>
  <c r="G37"/>
  <c r="H37"/>
  <c r="I37"/>
  <c r="J37"/>
  <c r="K37"/>
  <c r="G38"/>
  <c r="H38"/>
  <c r="I38"/>
  <c r="J38"/>
  <c r="K38"/>
  <c r="G39"/>
  <c r="H39"/>
  <c r="I39"/>
  <c r="J39"/>
  <c r="K39"/>
  <c r="G40"/>
  <c r="H40"/>
  <c r="I40"/>
  <c r="J40"/>
  <c r="K40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H43"/>
  <c r="E42"/>
  <c r="J43"/>
  <c r="K43"/>
  <c r="I43"/>
  <c r="G43"/>
  <c r="F43"/>
  <c r="D47"/>
  <c r="E47"/>
  <c r="D49"/>
  <c r="E49"/>
  <c r="D45"/>
  <c r="E45"/>
  <c r="D48"/>
  <c r="E48"/>
  <c r="D46"/>
  <c r="E46"/>
</calcChain>
</file>

<file path=xl/sharedStrings.xml><?xml version="1.0" encoding="utf-8"?>
<sst xmlns="http://schemas.openxmlformats.org/spreadsheetml/2006/main" count="621" uniqueCount="62">
  <si>
    <t>Fourth Place:</t>
  </si>
  <si>
    <t>Fifth Place:</t>
  </si>
  <si>
    <t>Do Not Type Scores into this Printable Sheet in Excel - it is for Printing and Pencil Tabulation ONLY!</t>
  </si>
  <si>
    <t>Score Card</t>
  </si>
  <si>
    <t>Enter Scores on the JUDGE Tabs ONLY.  This Totals Tab will calculate automatically.</t>
  </si>
  <si>
    <t>Contest:</t>
  </si>
  <si>
    <t>Welding Sculpture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</si>
  <si>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</si>
  <si>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</si>
  <si>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</si>
  <si>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</si>
  <si>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</si>
  <si>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</si>
  <si>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</si>
  <si>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</si>
  <si>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</si>
  <si>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</si>
  <si>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</si>
  <si>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</si>
  <si>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</si>
  <si>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Sculpture: Metal Forming (Fitting &amp; Techniques)</t>
  </si>
  <si>
    <t>Sculpture: Welding - Fit up</t>
  </si>
  <si>
    <t>Sculpture: Welding - Function of Welds</t>
  </si>
  <si>
    <t>Sculpture: Welding - Amount of Welds</t>
  </si>
  <si>
    <t>Sculpture: Welding - Quality of Welds</t>
  </si>
  <si>
    <t>Sculpture: Cutting - Function of Cuts</t>
  </si>
  <si>
    <t>Sculpture: Cutting - Quality of Cuts</t>
  </si>
  <si>
    <t>Sculpture: Design/Creativity - Level of Difficulty</t>
  </si>
  <si>
    <t>Sculpture: Design/Creativity-Creative use of Materials/Process</t>
  </si>
  <si>
    <t>Sculpture: Design/Creativity -  Creativity</t>
  </si>
  <si>
    <t>Notebook: Table of Contents</t>
  </si>
  <si>
    <t>Notebook: Verification Letter - School Letterhead</t>
  </si>
  <si>
    <t>Notebook: Verification Letter-Const. by Student</t>
  </si>
  <si>
    <t>Notebook: Verification Letter-Itemized Expenses</t>
  </si>
  <si>
    <t>Notebook: Verif. Letter-Ident, School,City,State,Advisor</t>
  </si>
  <si>
    <t>Notebook: Verif. Letter-Time on Each Process</t>
  </si>
  <si>
    <t>Notebook: Verif. Letter-Signed by Administrator</t>
  </si>
  <si>
    <t>Notebook: Photos w/captions-student creating piece</t>
  </si>
  <si>
    <t>Notebook: Photos-Reg. &amp; State Competition</t>
  </si>
  <si>
    <t>Notebook: Receipts for Materials</t>
  </si>
  <si>
    <t>Notebook: Concept Drawings</t>
  </si>
  <si>
    <t>Notebook: Drawings w/Approx. Dimensions or Templates</t>
  </si>
  <si>
    <t>Notebook: Supporting Documentation</t>
  </si>
  <si>
    <t>Interview: Greeting &amp; Closing</t>
  </si>
  <si>
    <t>Interview: Knowledge of Project</t>
  </si>
  <si>
    <t>Interview: Self Confidence</t>
  </si>
  <si>
    <t>Interview: Q and A</t>
  </si>
  <si>
    <t>Written Test</t>
  </si>
  <si>
    <t>Penalty</t>
  </si>
  <si>
    <t>Workmanship: Size</t>
  </si>
  <si>
    <t>Workmanship: &gt;150 Pounds</t>
  </si>
  <si>
    <t>Workmanship: Paint</t>
  </si>
  <si>
    <t>Resume Penalty</t>
  </si>
  <si>
    <t>Clothing Penalty</t>
  </si>
  <si>
    <t>Time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</si>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</sst>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2" borderId="0" xfId="0" applyNumberFormat="1" applyFill="1" applyProtection="1">
      <protection locked="0"/>
    </xf>
    <xf numFmtId="165" fontId="0" fillId="0" borderId="0" xfId="0" applyNumberFormat="1" applyProtection="1"/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166" fontId="0" fillId="2" borderId="0" xfId="0" applyNumberForma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565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38" activePane="bottomRight" state="frozen"/>
      <selection pane="topRight" activeCell="D1" sqref="D1"/>
      <selection pane="bottomLeft" activeCell="A6" sqref="A6"/>
      <selection pane="bottomRight" activeCell="D48" sqref="D4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3</v>
      </c>
      <c r="G2" s="21" t="s">
        <v>4</v>
      </c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1">
        <v>5126</v>
      </c>
      <c r="G6" s="1">
        <v>5225</v>
      </c>
      <c r="H6" s="1">
        <v>5258</v>
      </c>
      <c r="I6" s="1">
        <v>5268</v>
      </c>
      <c r="J6" s="1">
        <v>5353</v>
      </c>
      <c r="K6" s="1">
        <v>5354</v>
      </c>
    </row>
    <row r="7" spans="1:69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22" t="str">
        <f>IF(ISERROR(AVERAGE(Judge1:Judge5!F7))," ", AVERAGE(Judge1:Judge5!F7))</f>
        <v xml:space="preserve"> </v>
      </c>
      <c r="G7" s="22" t="str">
        <f>IF(ISERROR(AVERAGE(Judge1:Judge5!G7))," ", AVERAGE(Judge1:Judge5!G7))</f>
        <v xml:space="preserve"> </v>
      </c>
      <c r="H7" s="22">
        <f>IF(ISERROR(AVERAGE(Judge1:Judge5!H7))," ", AVERAGE(Judge1:Judge5!H7))</f>
        <v>60</v>
      </c>
      <c r="I7" s="22">
        <f>IF(ISERROR(AVERAGE(Judge1:Judge5!I7))," ", AVERAGE(Judge1:Judge5!I7))</f>
        <v>100</v>
      </c>
      <c r="J7" s="22">
        <f>IF(ISERROR(AVERAGE(Judge1:Judge5!J7))," ", AVERAGE(Judge1:Judge5!J7))</f>
        <v>75</v>
      </c>
      <c r="K7" s="22">
        <f>IF(ISERROR(AVERAGE(Judge1:Judge5!K7))," ", AVERAGE(Judge1:Judge5!K7))</f>
        <v>100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22" t="str">
        <f>IF(ISERROR(AVERAGE(Judge1:Judge5!F8))," ", AVERAGE(Judge1:Judge5!F8))</f>
        <v xml:space="preserve"> </v>
      </c>
      <c r="G8" s="22" t="str">
        <f>IF(ISERROR(AVERAGE(Judge1:Judge5!G8))," ", AVERAGE(Judge1:Judge5!G8))</f>
        <v xml:space="preserve"> </v>
      </c>
      <c r="H8" s="22">
        <f>IF(ISERROR(AVERAGE(Judge1:Judge5!H8))," ", AVERAGE(Judge1:Judge5!H8))</f>
        <v>20</v>
      </c>
      <c r="I8" s="22">
        <f>IF(ISERROR(AVERAGE(Judge1:Judge5!I8))," ", AVERAGE(Judge1:Judge5!I8))</f>
        <v>20</v>
      </c>
      <c r="J8" s="22">
        <f>IF(ISERROR(AVERAGE(Judge1:Judge5!J8))," ", AVERAGE(Judge1:Judge5!J8))</f>
        <v>20</v>
      </c>
      <c r="K8" s="22">
        <f>IF(ISERROR(AVERAGE(Judge1:Judge5!K8))," ", AVERAGE(Judge1:Judge5!K8))</f>
        <v>25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22" t="str">
        <f>IF(ISERROR(AVERAGE(Judge1:Judge5!F9))," ", AVERAGE(Judge1:Judge5!F9))</f>
        <v xml:space="preserve"> </v>
      </c>
      <c r="G9" s="22" t="str">
        <f>IF(ISERROR(AVERAGE(Judge1:Judge5!G9))," ", AVERAGE(Judge1:Judge5!G9))</f>
        <v xml:space="preserve"> </v>
      </c>
      <c r="H9" s="22">
        <f>IF(ISERROR(AVERAGE(Judge1:Judge5!H9))," ", AVERAGE(Judge1:Judge5!H9))</f>
        <v>20</v>
      </c>
      <c r="I9" s="22">
        <f>IF(ISERROR(AVERAGE(Judge1:Judge5!I9))," ", AVERAGE(Judge1:Judge5!I9))</f>
        <v>25</v>
      </c>
      <c r="J9" s="22">
        <f>IF(ISERROR(AVERAGE(Judge1:Judge5!J9))," ", AVERAGE(Judge1:Judge5!J9))</f>
        <v>20</v>
      </c>
      <c r="K9" s="22">
        <f>IF(ISERROR(AVERAGE(Judge1:Judge5!K9))," ", AVERAGE(Judge1:Judge5!K9))</f>
        <v>25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22" t="str">
        <f>IF(ISERROR(AVERAGE(Judge1:Judge5!F10))," ", AVERAGE(Judge1:Judge5!F10))</f>
        <v xml:space="preserve"> </v>
      </c>
      <c r="G10" s="22" t="str">
        <f>IF(ISERROR(AVERAGE(Judge1:Judge5!G10))," ", AVERAGE(Judge1:Judge5!G10))</f>
        <v xml:space="preserve"> </v>
      </c>
      <c r="H10" s="22">
        <f>IF(ISERROR(AVERAGE(Judge1:Judge5!H10))," ", AVERAGE(Judge1:Judge5!H10))</f>
        <v>17.5</v>
      </c>
      <c r="I10" s="22">
        <f>IF(ISERROR(AVERAGE(Judge1:Judge5!I10))," ", AVERAGE(Judge1:Judge5!I10))</f>
        <v>20</v>
      </c>
      <c r="J10" s="22">
        <f>IF(ISERROR(AVERAGE(Judge1:Judge5!J10))," ", AVERAGE(Judge1:Judge5!J10))</f>
        <v>25</v>
      </c>
      <c r="K10" s="22">
        <f>IF(ISERROR(AVERAGE(Judge1:Judge5!K10))," ", AVERAGE(Judge1:Judge5!K10))</f>
        <v>25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22" t="str">
        <f>IF(ISERROR(AVERAGE(Judge1:Judge5!F11))," ", AVERAGE(Judge1:Judge5!F11))</f>
        <v xml:space="preserve"> </v>
      </c>
      <c r="G11" s="22" t="str">
        <f>IF(ISERROR(AVERAGE(Judge1:Judge5!G11))," ", AVERAGE(Judge1:Judge5!G11))</f>
        <v xml:space="preserve"> </v>
      </c>
      <c r="H11" s="22">
        <f>IF(ISERROR(AVERAGE(Judge1:Judge5!H11))," ", AVERAGE(Judge1:Judge5!H11))</f>
        <v>12.5</v>
      </c>
      <c r="I11" s="22">
        <f>IF(ISERROR(AVERAGE(Judge1:Judge5!I11))," ", AVERAGE(Judge1:Judge5!I11))</f>
        <v>20</v>
      </c>
      <c r="J11" s="22">
        <f>IF(ISERROR(AVERAGE(Judge1:Judge5!J11))," ", AVERAGE(Judge1:Judge5!J11))</f>
        <v>25</v>
      </c>
      <c r="K11" s="22">
        <f>IF(ISERROR(AVERAGE(Judge1:Judge5!K11))," ", AVERAGE(Judge1:Judge5!K11))</f>
        <v>25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22" t="str">
        <f>IF(ISERROR(AVERAGE(Judge1:Judge5!F12))," ", AVERAGE(Judge1:Judge5!F12))</f>
        <v xml:space="preserve"> </v>
      </c>
      <c r="G12" s="22" t="str">
        <f>IF(ISERROR(AVERAGE(Judge1:Judge5!G12))," ", AVERAGE(Judge1:Judge5!G12))</f>
        <v xml:space="preserve"> </v>
      </c>
      <c r="H12" s="22">
        <f>IF(ISERROR(AVERAGE(Judge1:Judge5!H12))," ", AVERAGE(Judge1:Judge5!H12))</f>
        <v>22.5</v>
      </c>
      <c r="I12" s="22">
        <f>IF(ISERROR(AVERAGE(Judge1:Judge5!I12))," ", AVERAGE(Judge1:Judge5!I12))</f>
        <v>20</v>
      </c>
      <c r="J12" s="22">
        <f>IF(ISERROR(AVERAGE(Judge1:Judge5!J12))," ", AVERAGE(Judge1:Judge5!J12))</f>
        <v>25</v>
      </c>
      <c r="K12" s="22">
        <f>IF(ISERROR(AVERAGE(Judge1:Judge5!K12))," ", AVERAGE(Judge1:Judge5!K12))</f>
        <v>25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22" t="str">
        <f>IF(ISERROR(AVERAGE(Judge1:Judge5!F13))," ", AVERAGE(Judge1:Judge5!F13))</f>
        <v xml:space="preserve"> </v>
      </c>
      <c r="G13" s="22" t="str">
        <f>IF(ISERROR(AVERAGE(Judge1:Judge5!G13))," ", AVERAGE(Judge1:Judge5!G13))</f>
        <v xml:space="preserve"> </v>
      </c>
      <c r="H13" s="22">
        <f>IF(ISERROR(AVERAGE(Judge1:Judge5!H13))," ", AVERAGE(Judge1:Judge5!H13))</f>
        <v>20</v>
      </c>
      <c r="I13" s="22">
        <f>IF(ISERROR(AVERAGE(Judge1:Judge5!I13))," ", AVERAGE(Judge1:Judge5!I13))</f>
        <v>20</v>
      </c>
      <c r="J13" s="22">
        <f>IF(ISERROR(AVERAGE(Judge1:Judge5!J13))," ", AVERAGE(Judge1:Judge5!J13))</f>
        <v>20</v>
      </c>
      <c r="K13" s="22">
        <f>IF(ISERROR(AVERAGE(Judge1:Judge5!K13))," ", AVERAGE(Judge1:Judge5!K13))</f>
        <v>20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22" t="str">
        <f>IF(ISERROR(AVERAGE(Judge1:Judge5!F14))," ", AVERAGE(Judge1:Judge5!F14))</f>
        <v xml:space="preserve"> </v>
      </c>
      <c r="G14" s="22" t="str">
        <f>IF(ISERROR(AVERAGE(Judge1:Judge5!G14))," ", AVERAGE(Judge1:Judge5!G14))</f>
        <v xml:space="preserve"> </v>
      </c>
      <c r="H14" s="22">
        <f>IF(ISERROR(AVERAGE(Judge1:Judge5!H14))," ", AVERAGE(Judge1:Judge5!H14))</f>
        <v>32.5</v>
      </c>
      <c r="I14" s="22">
        <f>IF(ISERROR(AVERAGE(Judge1:Judge5!I14))," ", AVERAGE(Judge1:Judge5!I14))</f>
        <v>37.5</v>
      </c>
      <c r="J14" s="22">
        <f>IF(ISERROR(AVERAGE(Judge1:Judge5!J14))," ", AVERAGE(Judge1:Judge5!J14))</f>
        <v>40</v>
      </c>
      <c r="K14" s="22">
        <f>IF(ISERROR(AVERAGE(Judge1:Judge5!K14))," ", AVERAGE(Judge1:Judge5!K14))</f>
        <v>40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22" t="str">
        <f>IF(ISERROR(AVERAGE(Judge1:Judge5!F15))," ", AVERAGE(Judge1:Judge5!F15))</f>
        <v xml:space="preserve"> </v>
      </c>
      <c r="G15" s="22" t="str">
        <f>IF(ISERROR(AVERAGE(Judge1:Judge5!G15))," ", AVERAGE(Judge1:Judge5!G15))</f>
        <v xml:space="preserve"> </v>
      </c>
      <c r="H15" s="22">
        <f>IF(ISERROR(AVERAGE(Judge1:Judge5!H15))," ", AVERAGE(Judge1:Judge5!H15))</f>
        <v>40</v>
      </c>
      <c r="I15" s="22">
        <f>IF(ISERROR(AVERAGE(Judge1:Judge5!I15))," ", AVERAGE(Judge1:Judge5!I15))</f>
        <v>50</v>
      </c>
      <c r="J15" s="22">
        <f>IF(ISERROR(AVERAGE(Judge1:Judge5!J15))," ", AVERAGE(Judge1:Judge5!J15))</f>
        <v>37.5</v>
      </c>
      <c r="K15" s="22">
        <f>IF(ISERROR(AVERAGE(Judge1:Judge5!K15))," ", AVERAGE(Judge1:Judge5!K15))</f>
        <v>50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22" t="str">
        <f>IF(ISERROR(AVERAGE(Judge1:Judge5!F16))," ", AVERAGE(Judge1:Judge5!F16))</f>
        <v xml:space="preserve"> </v>
      </c>
      <c r="G16" s="22" t="str">
        <f>IF(ISERROR(AVERAGE(Judge1:Judge5!G16))," ", AVERAGE(Judge1:Judge5!G16))</f>
        <v xml:space="preserve"> </v>
      </c>
      <c r="H16" s="22">
        <f>IF(ISERROR(AVERAGE(Judge1:Judge5!H16))," ", AVERAGE(Judge1:Judge5!H16))</f>
        <v>75</v>
      </c>
      <c r="I16" s="22">
        <f>IF(ISERROR(AVERAGE(Judge1:Judge5!I16))," ", AVERAGE(Judge1:Judge5!I16))</f>
        <v>65</v>
      </c>
      <c r="J16" s="22">
        <f>IF(ISERROR(AVERAGE(Judge1:Judge5!J16))," ", AVERAGE(Judge1:Judge5!J16))</f>
        <v>77.5</v>
      </c>
      <c r="K16" s="22">
        <f>IF(ISERROR(AVERAGE(Judge1:Judge5!K16))," ", AVERAGE(Judge1:Judge5!K16))</f>
        <v>70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22" t="str">
        <f>IF(ISERROR(AVERAGE(Judge1:Judge5!F17))," ", AVERAGE(Judge1:Judge5!F17))</f>
        <v xml:space="preserve"> </v>
      </c>
      <c r="G17" s="22" t="str">
        <f>IF(ISERROR(AVERAGE(Judge1:Judge5!G17))," ", AVERAGE(Judge1:Judge5!G17))</f>
        <v xml:space="preserve"> </v>
      </c>
      <c r="H17" s="22">
        <f>IF(ISERROR(AVERAGE(Judge1:Judge5!H17))," ", AVERAGE(Judge1:Judge5!H17))</f>
        <v>25</v>
      </c>
      <c r="I17" s="22">
        <f>IF(ISERROR(AVERAGE(Judge1:Judge5!I17))," ", AVERAGE(Judge1:Judge5!I17))</f>
        <v>22.5</v>
      </c>
      <c r="J17" s="22">
        <f>IF(ISERROR(AVERAGE(Judge1:Judge5!J17))," ", AVERAGE(Judge1:Judge5!J17))</f>
        <v>25</v>
      </c>
      <c r="K17" s="22">
        <f>IF(ISERROR(AVERAGE(Judge1:Judge5!K17))," ", AVERAGE(Judge1:Judge5!K17))</f>
        <v>25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22" t="str">
        <f>IF(ISERROR(AVERAGE(Judge1:Judge5!F18))," ", AVERAGE(Judge1:Judge5!F18))</f>
        <v xml:space="preserve"> </v>
      </c>
      <c r="G18" s="22" t="str">
        <f>IF(ISERROR(AVERAGE(Judge1:Judge5!G18))," ", AVERAGE(Judge1:Judge5!G18))</f>
        <v xml:space="preserve"> </v>
      </c>
      <c r="H18" s="22">
        <f>IF(ISERROR(AVERAGE(Judge1:Judge5!H18))," ", AVERAGE(Judge1:Judge5!H18))</f>
        <v>20</v>
      </c>
      <c r="I18" s="22">
        <f>IF(ISERROR(AVERAGE(Judge1:Judge5!I18))," ", AVERAGE(Judge1:Judge5!I18))</f>
        <v>15</v>
      </c>
      <c r="J18" s="22">
        <f>IF(ISERROR(AVERAGE(Judge1:Judge5!J18))," ", AVERAGE(Judge1:Judge5!J18))</f>
        <v>25</v>
      </c>
      <c r="K18" s="22">
        <f>IF(ISERROR(AVERAGE(Judge1:Judge5!K18))," ", AVERAGE(Judge1:Judge5!K18))</f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22" t="str">
        <f>IF(ISERROR(AVERAGE(Judge1:Judge5!F19))," ", AVERAGE(Judge1:Judge5!F19))</f>
        <v xml:space="preserve"> </v>
      </c>
      <c r="G19" s="22" t="str">
        <f>IF(ISERROR(AVERAGE(Judge1:Judge5!G19))," ", AVERAGE(Judge1:Judge5!G19))</f>
        <v xml:space="preserve"> </v>
      </c>
      <c r="H19" s="22">
        <f>IF(ISERROR(AVERAGE(Judge1:Judge5!H19))," ", AVERAGE(Judge1:Judge5!H19))</f>
        <v>20</v>
      </c>
      <c r="I19" s="22">
        <f>IF(ISERROR(AVERAGE(Judge1:Judge5!I19))," ", AVERAGE(Judge1:Judge5!I19))</f>
        <v>20</v>
      </c>
      <c r="J19" s="22">
        <f>IF(ISERROR(AVERAGE(Judge1:Judge5!J19))," ", AVERAGE(Judge1:Judge5!J19))</f>
        <v>12.5</v>
      </c>
      <c r="K19" s="22">
        <f>IF(ISERROR(AVERAGE(Judge1:Judge5!K19))," ", AVERAGE(Judge1:Judge5!K19))</f>
        <v>20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22" t="str">
        <f>IF(ISERROR(AVERAGE(Judge1:Judge5!F20))," ", AVERAGE(Judge1:Judge5!F20))</f>
        <v xml:space="preserve"> </v>
      </c>
      <c r="G20" s="22" t="str">
        <f>IF(ISERROR(AVERAGE(Judge1:Judge5!G20))," ", AVERAGE(Judge1:Judge5!G20))</f>
        <v xml:space="preserve"> </v>
      </c>
      <c r="H20" s="22">
        <f>IF(ISERROR(AVERAGE(Judge1:Judge5!H20))," ", AVERAGE(Judge1:Judge5!H20))</f>
        <v>22.5</v>
      </c>
      <c r="I20" s="22">
        <f>IF(ISERROR(AVERAGE(Judge1:Judge5!I20))," ", AVERAGE(Judge1:Judge5!I20))</f>
        <v>20</v>
      </c>
      <c r="J20" s="22">
        <f>IF(ISERROR(AVERAGE(Judge1:Judge5!J20))," ", AVERAGE(Judge1:Judge5!J20))</f>
        <v>20</v>
      </c>
      <c r="K20" s="22">
        <f>IF(ISERROR(AVERAGE(Judge1:Judge5!K20))," ", AVERAGE(Judge1:Judge5!K20))</f>
        <v>25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22" t="str">
        <f>IF(ISERROR(AVERAGE(Judge1:Judge5!F21))," ", AVERAGE(Judge1:Judge5!F21))</f>
        <v xml:space="preserve"> </v>
      </c>
      <c r="G21" s="22" t="str">
        <f>IF(ISERROR(AVERAGE(Judge1:Judge5!G21))," ", AVERAGE(Judge1:Judge5!G21))</f>
        <v xml:space="preserve"> </v>
      </c>
      <c r="H21" s="22">
        <f>IF(ISERROR(AVERAGE(Judge1:Judge5!H21))," ", AVERAGE(Judge1:Judge5!H21))</f>
        <v>25</v>
      </c>
      <c r="I21" s="22">
        <f>IF(ISERROR(AVERAGE(Judge1:Judge5!I21))," ", AVERAGE(Judge1:Judge5!I21))</f>
        <v>20</v>
      </c>
      <c r="J21" s="22">
        <f>IF(ISERROR(AVERAGE(Judge1:Judge5!J21))," ", AVERAGE(Judge1:Judge5!J21))</f>
        <v>25</v>
      </c>
      <c r="K21" s="22">
        <f>IF(ISERROR(AVERAGE(Judge1:Judge5!K21))," ", AVERAGE(Judge1:Judge5!K21))</f>
        <v>20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22" t="str">
        <f>IF(ISERROR(AVERAGE(Judge1:Judge5!F22))," ", AVERAGE(Judge1:Judge5!F22))</f>
        <v xml:space="preserve"> </v>
      </c>
      <c r="G22" s="22" t="str">
        <f>IF(ISERROR(AVERAGE(Judge1:Judge5!G22))," ", AVERAGE(Judge1:Judge5!G22))</f>
        <v xml:space="preserve"> </v>
      </c>
      <c r="H22" s="22">
        <f>IF(ISERROR(AVERAGE(Judge1:Judge5!H22))," ", AVERAGE(Judge1:Judge5!H22))</f>
        <v>25</v>
      </c>
      <c r="I22" s="22">
        <f>IF(ISERROR(AVERAGE(Judge1:Judge5!I22))," ", AVERAGE(Judge1:Judge5!I22))</f>
        <v>25</v>
      </c>
      <c r="J22" s="22">
        <f>IF(ISERROR(AVERAGE(Judge1:Judge5!J22))," ", AVERAGE(Judge1:Judge5!J22))</f>
        <v>25</v>
      </c>
      <c r="K22" s="22">
        <f>IF(ISERROR(AVERAGE(Judge1:Judge5!K22))," ", AVERAGE(Judge1:Judge5!K22))</f>
        <v>25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22" t="str">
        <f>IF(ISERROR(AVERAGE(Judge1:Judge5!F23))," ", AVERAGE(Judge1:Judge5!F23))</f>
        <v xml:space="preserve"> </v>
      </c>
      <c r="G23" s="22" t="str">
        <f>IF(ISERROR(AVERAGE(Judge1:Judge5!G23))," ", AVERAGE(Judge1:Judge5!G23))</f>
        <v xml:space="preserve"> </v>
      </c>
      <c r="H23" s="22">
        <f>IF(ISERROR(AVERAGE(Judge1:Judge5!H23))," ", AVERAGE(Judge1:Judge5!H23))</f>
        <v>25</v>
      </c>
      <c r="I23" s="22">
        <f>IF(ISERROR(AVERAGE(Judge1:Judge5!I23))," ", AVERAGE(Judge1:Judge5!I23))</f>
        <v>25</v>
      </c>
      <c r="J23" s="22">
        <f>IF(ISERROR(AVERAGE(Judge1:Judge5!J23))," ", AVERAGE(Judge1:Judge5!J23))</f>
        <v>25</v>
      </c>
      <c r="K23" s="22">
        <f>IF(ISERROR(AVERAGE(Judge1:Judge5!K23))," ", AVERAGE(Judge1:Judge5!K23))</f>
        <v>22.5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22" t="str">
        <f>IF(ISERROR(AVERAGE(Judge1:Judge5!F24))," ", AVERAGE(Judge1:Judge5!F24))</f>
        <v xml:space="preserve"> </v>
      </c>
      <c r="G24" s="22" t="str">
        <f>IF(ISERROR(AVERAGE(Judge1:Judge5!G24))," ", AVERAGE(Judge1:Judge5!G24))</f>
        <v xml:space="preserve"> </v>
      </c>
      <c r="H24" s="22">
        <f>IF(ISERROR(AVERAGE(Judge1:Judge5!H24))," ", AVERAGE(Judge1:Judge5!H24))</f>
        <v>50</v>
      </c>
      <c r="I24" s="22">
        <f>IF(ISERROR(AVERAGE(Judge1:Judge5!I24))," ", AVERAGE(Judge1:Judge5!I24))</f>
        <v>50</v>
      </c>
      <c r="J24" s="22">
        <f>IF(ISERROR(AVERAGE(Judge1:Judge5!J24))," ", AVERAGE(Judge1:Judge5!J24))</f>
        <v>50</v>
      </c>
      <c r="K24" s="22">
        <f>IF(ISERROR(AVERAGE(Judge1:Judge5!K24))," ", AVERAGE(Judge1:Judge5!K24))</f>
        <v>50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22" t="str">
        <f>IF(ISERROR(AVERAGE(Judge1:Judge5!F25))," ", AVERAGE(Judge1:Judge5!F25))</f>
        <v xml:space="preserve"> </v>
      </c>
      <c r="G25" s="22" t="str">
        <f>IF(ISERROR(AVERAGE(Judge1:Judge5!G25))," ", AVERAGE(Judge1:Judge5!G25))</f>
        <v xml:space="preserve"> </v>
      </c>
      <c r="H25" s="22">
        <f>IF(ISERROR(AVERAGE(Judge1:Judge5!H25))," ", AVERAGE(Judge1:Judge5!H25))</f>
        <v>25</v>
      </c>
      <c r="I25" s="22">
        <f>IF(ISERROR(AVERAGE(Judge1:Judge5!I25))," ", AVERAGE(Judge1:Judge5!I25))</f>
        <v>25</v>
      </c>
      <c r="J25" s="22">
        <f>IF(ISERROR(AVERAGE(Judge1:Judge5!J25))," ", AVERAGE(Judge1:Judge5!J25))</f>
        <v>12.5</v>
      </c>
      <c r="K25" s="22">
        <f>IF(ISERROR(AVERAGE(Judge1:Judge5!K25))," ", AVERAGE(Judge1:Judge5!K25))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22" t="str">
        <f>IF(ISERROR(AVERAGE(Judge1:Judge5!F26))," ", AVERAGE(Judge1:Judge5!F26))</f>
        <v xml:space="preserve"> </v>
      </c>
      <c r="G26" s="22" t="str">
        <f>IF(ISERROR(AVERAGE(Judge1:Judge5!G26))," ", AVERAGE(Judge1:Judge5!G26))</f>
        <v xml:space="preserve"> </v>
      </c>
      <c r="H26" s="22">
        <f>IF(ISERROR(AVERAGE(Judge1:Judge5!H26))," ", AVERAGE(Judge1:Judge5!H26))</f>
        <v>25</v>
      </c>
      <c r="I26" s="22">
        <f>IF(ISERROR(AVERAGE(Judge1:Judge5!I26))," ", AVERAGE(Judge1:Judge5!I26))</f>
        <v>22.5</v>
      </c>
      <c r="J26" s="22">
        <f>IF(ISERROR(AVERAGE(Judge1:Judge5!J26))," ", AVERAGE(Judge1:Judge5!J26))</f>
        <v>25</v>
      </c>
      <c r="K26" s="22">
        <f>IF(ISERROR(AVERAGE(Judge1:Judge5!K26))," ", AVERAGE(Judge1:Judge5!K26))</f>
        <v>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22" t="str">
        <f>IF(ISERROR(AVERAGE(Judge1:Judge5!F27))," ", AVERAGE(Judge1:Judge5!F27))</f>
        <v xml:space="preserve"> </v>
      </c>
      <c r="G27" s="22" t="str">
        <f>IF(ISERROR(AVERAGE(Judge1:Judge5!G27))," ", AVERAGE(Judge1:Judge5!G27))</f>
        <v xml:space="preserve"> </v>
      </c>
      <c r="H27" s="22">
        <f>IF(ISERROR(AVERAGE(Judge1:Judge5!H27))," ", AVERAGE(Judge1:Judge5!H27))</f>
        <v>25</v>
      </c>
      <c r="I27" s="22">
        <f>IF(ISERROR(AVERAGE(Judge1:Judge5!I27))," ", AVERAGE(Judge1:Judge5!I27))</f>
        <v>25</v>
      </c>
      <c r="J27" s="22">
        <f>IF(ISERROR(AVERAGE(Judge1:Judge5!J27))," ", AVERAGE(Judge1:Judge5!J27))</f>
        <v>17.5</v>
      </c>
      <c r="K27" s="22">
        <f>IF(ISERROR(AVERAGE(Judge1:Judge5!K27))," ", AVERAGE(Judge1:Judge5!K27))</f>
        <v>15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22" t="str">
        <f>IF(ISERROR(AVERAGE(Judge1:Judge5!F28))," ", AVERAGE(Judge1:Judge5!F28))</f>
        <v xml:space="preserve"> </v>
      </c>
      <c r="G28" s="22" t="str">
        <f>IF(ISERROR(AVERAGE(Judge1:Judge5!G28))," ", AVERAGE(Judge1:Judge5!G28))</f>
        <v xml:space="preserve"> </v>
      </c>
      <c r="H28" s="22">
        <f>IF(ISERROR(AVERAGE(Judge1:Judge5!H28))," ", AVERAGE(Judge1:Judge5!H28))</f>
        <v>25</v>
      </c>
      <c r="I28" s="22">
        <f>IF(ISERROR(AVERAGE(Judge1:Judge5!I28))," ", AVERAGE(Judge1:Judge5!I28))</f>
        <v>22.5</v>
      </c>
      <c r="J28" s="22">
        <f>IF(ISERROR(AVERAGE(Judge1:Judge5!J28))," ", AVERAGE(Judge1:Judge5!J28))</f>
        <v>17.5</v>
      </c>
      <c r="K28" s="22">
        <f>IF(ISERROR(AVERAGE(Judge1:Judge5!K28))," ", AVERAGE(Judge1:Judge5!K28))</f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22" t="str">
        <f>IF(ISERROR(AVERAGE(Judge1:Judge5!F29))," ", AVERAGE(Judge1:Judge5!F29))</f>
        <v xml:space="preserve"> </v>
      </c>
      <c r="G29" s="22" t="str">
        <f>IF(ISERROR(AVERAGE(Judge1:Judge5!G29))," ", AVERAGE(Judge1:Judge5!G29))</f>
        <v xml:space="preserve"> </v>
      </c>
      <c r="H29" s="22">
        <f>IF(ISERROR(AVERAGE(Judge1:Judge5!H29))," ", AVERAGE(Judge1:Judge5!H29))</f>
        <v>50</v>
      </c>
      <c r="I29" s="22">
        <f>IF(ISERROR(AVERAGE(Judge1:Judge5!I29))," ", AVERAGE(Judge1:Judge5!I29))</f>
        <v>35</v>
      </c>
      <c r="J29" s="22">
        <f>IF(ISERROR(AVERAGE(Judge1:Judge5!J29))," ", AVERAGE(Judge1:Judge5!J29))</f>
        <v>35</v>
      </c>
      <c r="K29" s="22">
        <f>IF(ISERROR(AVERAGE(Judge1:Judge5!K29))," ", AVERAGE(Judge1:Judge5!K29))</f>
        <v>50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22" t="str">
        <f>IF(ISERROR(AVERAGE(Judge1:Judge5!F30))," ", AVERAGE(Judge1:Judge5!F30))</f>
        <v xml:space="preserve"> </v>
      </c>
      <c r="G30" s="22" t="str">
        <f>IF(ISERROR(AVERAGE(Judge1:Judge5!G30))," ", AVERAGE(Judge1:Judge5!G30))</f>
        <v xml:space="preserve"> </v>
      </c>
      <c r="H30" s="22">
        <f>IF(ISERROR(AVERAGE(Judge1:Judge5!H30))," ", AVERAGE(Judge1:Judge5!H30))</f>
        <v>20</v>
      </c>
      <c r="I30" s="22">
        <f>IF(ISERROR(AVERAGE(Judge1:Judge5!I30))," ", AVERAGE(Judge1:Judge5!I30))</f>
        <v>22.5</v>
      </c>
      <c r="J30" s="22">
        <f>IF(ISERROR(AVERAGE(Judge1:Judge5!J30))," ", AVERAGE(Judge1:Judge5!J30))</f>
        <v>25</v>
      </c>
      <c r="K30" s="22">
        <f>IF(ISERROR(AVERAGE(Judge1:Judge5!K30))," ", AVERAGE(Judge1:Judge5!K30))</f>
        <v>22.5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22" t="str">
        <f>IF(ISERROR(AVERAGE(Judge1:Judge5!F31))," ", AVERAGE(Judge1:Judge5!F31))</f>
        <v xml:space="preserve"> </v>
      </c>
      <c r="G31" s="22" t="str">
        <f>IF(ISERROR(AVERAGE(Judge1:Judge5!G31))," ", AVERAGE(Judge1:Judge5!G31))</f>
        <v xml:space="preserve"> </v>
      </c>
      <c r="H31" s="22">
        <f>IF(ISERROR(AVERAGE(Judge1:Judge5!H31))," ", AVERAGE(Judge1:Judge5!H31))</f>
        <v>22.5</v>
      </c>
      <c r="I31" s="22">
        <f>IF(ISERROR(AVERAGE(Judge1:Judge5!I31))," ", AVERAGE(Judge1:Judge5!I31))</f>
        <v>22.5</v>
      </c>
      <c r="J31" s="22">
        <f>IF(ISERROR(AVERAGE(Judge1:Judge5!J31))," ", AVERAGE(Judge1:Judge5!J31))</f>
        <v>25</v>
      </c>
      <c r="K31" s="22">
        <f>IF(ISERROR(AVERAGE(Judge1:Judge5!K31))," ", AVERAGE(Judge1:Judge5!K31))</f>
        <v>25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22" t="str">
        <f>IF(ISERROR(AVERAGE(Judge1:Judge5!F32))," ", AVERAGE(Judge1:Judge5!F32))</f>
        <v xml:space="preserve"> </v>
      </c>
      <c r="G32" s="22" t="str">
        <f>IF(ISERROR(AVERAGE(Judge1:Judge5!G32))," ", AVERAGE(Judge1:Judge5!G32))</f>
        <v xml:space="preserve"> </v>
      </c>
      <c r="H32" s="22">
        <f>IF(ISERROR(AVERAGE(Judge1:Judge5!H32))," ", AVERAGE(Judge1:Judge5!H32))</f>
        <v>22.5</v>
      </c>
      <c r="I32" s="22">
        <f>IF(ISERROR(AVERAGE(Judge1:Judge5!I32))," ", AVERAGE(Judge1:Judge5!I32))</f>
        <v>25</v>
      </c>
      <c r="J32" s="22">
        <f>IF(ISERROR(AVERAGE(Judge1:Judge5!J32))," ", AVERAGE(Judge1:Judge5!J32))</f>
        <v>25</v>
      </c>
      <c r="K32" s="22">
        <f>IF(ISERROR(AVERAGE(Judge1:Judge5!K32))," ", AVERAGE(Judge1:Judge5!K32))</f>
        <v>25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22" t="str">
        <f>IF(ISERROR(AVERAGE(Judge1:Judge5!F33))," ", AVERAGE(Judge1:Judge5!F33))</f>
        <v xml:space="preserve"> </v>
      </c>
      <c r="G33" s="22" t="str">
        <f>IF(ISERROR(AVERAGE(Judge1:Judge5!G33))," ", AVERAGE(Judge1:Judge5!G33))</f>
        <v xml:space="preserve"> </v>
      </c>
      <c r="H33" s="22">
        <f>IF(ISERROR(AVERAGE(Judge1:Judge5!H33))," ", AVERAGE(Judge1:Judge5!H33))</f>
        <v>25</v>
      </c>
      <c r="I33" s="22">
        <f>IF(ISERROR(AVERAGE(Judge1:Judge5!I33))," ", AVERAGE(Judge1:Judge5!I33))</f>
        <v>25</v>
      </c>
      <c r="J33" s="22">
        <f>IF(ISERROR(AVERAGE(Judge1:Judge5!J33))," ", AVERAGE(Judge1:Judge5!J33))</f>
        <v>25</v>
      </c>
      <c r="K33" s="22">
        <f>IF(ISERROR(AVERAGE(Judge1:Judge5!K33))," ", AVERAGE(Judge1:Judge5!K33))</f>
        <v>25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22" t="str">
        <f>IF(ISERROR(AVERAGE(Judge1:Judge5!F34))," ", AVERAGE(Judge1:Judge5!F34))</f>
        <v xml:space="preserve"> </v>
      </c>
      <c r="G34" s="22" t="str">
        <f>IF(ISERROR(AVERAGE(Judge1:Judge5!G34))," ", AVERAGE(Judge1:Judge5!G34))</f>
        <v xml:space="preserve"> </v>
      </c>
      <c r="H34" s="22" t="str">
        <f>IF(ISERROR(AVERAGE(Judge1:Judge5!H34))," ", AVERAGE(Judge1:Judge5!H34))</f>
        <v xml:space="preserve"> </v>
      </c>
      <c r="I34" s="22" t="str">
        <f>IF(ISERROR(AVERAGE(Judge1:Judge5!I34))," ", AVERAGE(Judge1:Judge5!I34))</f>
        <v xml:space="preserve"> </v>
      </c>
      <c r="J34" s="22" t="str">
        <f>IF(ISERROR(AVERAGE(Judge1:Judge5!J34))," ", AVERAGE(Judge1:Judge5!J34))</f>
        <v xml:space="preserve"> </v>
      </c>
      <c r="K34" s="22" t="str">
        <f>IF(ISERROR(AVERAGE(Judge1:Judge5!K34))," ", AVERAGE(Judge1:Judge5!K34))</f>
        <v xml:space="preserve"> 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23" t="str">
        <f>IF(ISERROR(AVERAGE(Judge1:Judge5!F35))," ", AVERAGE(Judge1:Judge5!F35))</f>
        <v xml:space="preserve"> </v>
      </c>
      <c r="G35" s="23" t="str">
        <f>IF(ISERROR(AVERAGE(Judge1:Judge5!G35))," ", AVERAGE(Judge1:Judge5!G35))</f>
        <v xml:space="preserve"> </v>
      </c>
      <c r="H35" s="23" t="str">
        <f>IF(ISERROR(AVERAGE(Judge1:Judge5!H35))," ", AVERAGE(Judge1:Judge5!H35))</f>
        <v xml:space="preserve"> </v>
      </c>
      <c r="I35" s="23" t="str">
        <f>IF(ISERROR(AVERAGE(Judge1:Judge5!I35))," ", AVERAGE(Judge1:Judge5!I35))</f>
        <v xml:space="preserve"> </v>
      </c>
      <c r="J35" s="23" t="str">
        <f>IF(ISERROR(AVERAGE(Judge1:Judge5!J35))," ", AVERAGE(Judge1:Judge5!J35))</f>
        <v xml:space="preserve"> </v>
      </c>
      <c r="K35" s="23" t="str">
        <f>IF(ISERROR(AVERAGE(Judge1:Judge5!K35))," ", AVERAGE(Judge1:Judge5!K35))</f>
        <v xml:space="preserve"> </v>
      </c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23" t="str">
        <f>IF(ISERROR(AVERAGE(Judge1:Judge5!F36))," ", AVERAGE(Judge1:Judge5!F36))</f>
        <v xml:space="preserve"> </v>
      </c>
      <c r="G36" s="23" t="str">
        <f>IF(ISERROR(AVERAGE(Judge1:Judge5!G36))," ", AVERAGE(Judge1:Judge5!G36))</f>
        <v xml:space="preserve"> </v>
      </c>
      <c r="H36" s="23" t="str">
        <f>IF(ISERROR(AVERAGE(Judge1:Judge5!H36))," ", AVERAGE(Judge1:Judge5!H36))</f>
        <v xml:space="preserve"> </v>
      </c>
      <c r="I36" s="23" t="str">
        <f>IF(ISERROR(AVERAGE(Judge1:Judge5!I36))," ", AVERAGE(Judge1:Judge5!I36))</f>
        <v xml:space="preserve"> </v>
      </c>
      <c r="J36" s="23" t="str">
        <f>IF(ISERROR(AVERAGE(Judge1:Judge5!J36))," ", AVERAGE(Judge1:Judge5!J36))</f>
        <v xml:space="preserve"> </v>
      </c>
      <c r="K36" s="23" t="str">
        <f>IF(ISERROR(AVERAGE(Judge1:Judge5!K36))," ", AVERAGE(Judge1:Judge5!K36))</f>
        <v xml:space="preserve"> </v>
      </c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23" t="str">
        <f>IF(ISERROR(AVERAGE(Judge1:Judge5!F37))," ", AVERAGE(Judge1:Judge5!F37))</f>
        <v xml:space="preserve"> </v>
      </c>
      <c r="G37" s="23" t="str">
        <f>IF(ISERROR(AVERAGE(Judge1:Judge5!G37))," ", AVERAGE(Judge1:Judge5!G37))</f>
        <v xml:space="preserve"> </v>
      </c>
      <c r="H37" s="23" t="str">
        <f>IF(ISERROR(AVERAGE(Judge1:Judge5!H37))," ", AVERAGE(Judge1:Judge5!H37))</f>
        <v xml:space="preserve"> </v>
      </c>
      <c r="I37" s="23" t="str">
        <f>IF(ISERROR(AVERAGE(Judge1:Judge5!I37))," ", AVERAGE(Judge1:Judge5!I37))</f>
        <v xml:space="preserve"> </v>
      </c>
      <c r="J37" s="23" t="str">
        <f>IF(ISERROR(AVERAGE(Judge1:Judge5!J37))," ", AVERAGE(Judge1:Judge5!J37))</f>
        <v xml:space="preserve"> </v>
      </c>
      <c r="K37" s="23" t="str">
        <f>IF(ISERROR(AVERAGE(Judge1:Judge5!K37))," ", AVERAGE(Judge1:Judge5!K37))</f>
        <v xml:space="preserve"> </v>
      </c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23" t="str">
        <f>IF(ISERROR(AVERAGE(Judge1:Judge5!F38))," ", AVERAGE(Judge1:Judge5!F38))</f>
        <v xml:space="preserve"> </v>
      </c>
      <c r="G38" s="23" t="str">
        <f>IF(ISERROR(AVERAGE(Judge1:Judge5!G38))," ", AVERAGE(Judge1:Judge5!G38))</f>
        <v xml:space="preserve"> </v>
      </c>
      <c r="H38" s="23" t="str">
        <f>IF(ISERROR(AVERAGE(Judge1:Judge5!H38))," ", AVERAGE(Judge1:Judge5!H38))</f>
        <v xml:space="preserve"> </v>
      </c>
      <c r="I38" s="23" t="str">
        <f>IF(ISERROR(AVERAGE(Judge1:Judge5!I38))," ", AVERAGE(Judge1:Judge5!I38))</f>
        <v xml:space="preserve"> </v>
      </c>
      <c r="J38" s="23" t="str">
        <f>IF(ISERROR(AVERAGE(Judge1:Judge5!J38))," ", AVERAGE(Judge1:Judge5!J38))</f>
        <v xml:space="preserve"> </v>
      </c>
      <c r="K38" s="23" t="str">
        <f>IF(ISERROR(AVERAGE(Judge1:Judge5!K38))," ", AVERAGE(Judge1:Judge5!K38))</f>
        <v xml:space="preserve"> </v>
      </c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23" t="str">
        <f>IF(ISERROR(AVERAGE(Judge1:Judge5!F39))," ", AVERAGE(Judge1:Judge5!F39))</f>
        <v xml:space="preserve"> </v>
      </c>
      <c r="G39" s="23" t="str">
        <f>IF(ISERROR(AVERAGE(Judge1:Judge5!G39))," ", AVERAGE(Judge1:Judge5!G39))</f>
        <v xml:space="preserve"> </v>
      </c>
      <c r="H39" s="23" t="str">
        <f>IF(ISERROR(AVERAGE(Judge1:Judge5!H39))," ", AVERAGE(Judge1:Judge5!H39))</f>
        <v xml:space="preserve"> </v>
      </c>
      <c r="I39" s="23" t="str">
        <f>IF(ISERROR(AVERAGE(Judge1:Judge5!I39))," ", AVERAGE(Judge1:Judge5!I39))</f>
        <v xml:space="preserve"> </v>
      </c>
      <c r="J39" s="23" t="str">
        <f>IF(ISERROR(AVERAGE(Judge1:Judge5!J39))," ", AVERAGE(Judge1:Judge5!J39))</f>
        <v xml:space="preserve"> </v>
      </c>
      <c r="K39" s="23" t="str">
        <f>IF(ISERROR(AVERAGE(Judge1:Judge5!K39))," ", AVERAGE(Judge1:Judge5!K39))</f>
        <v xml:space="preserve"> </v>
      </c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24" t="str">
        <f>IF(ISERROR(AVERAGE(Judge1:Judge5!F40))," ", AVERAGE(Judge1:Judge5!F40))</f>
        <v xml:space="preserve"> </v>
      </c>
      <c r="G40" s="24" t="str">
        <f>IF(ISERROR(AVERAGE(Judge1:Judge5!G40))," ", AVERAGE(Judge1:Judge5!G40))</f>
        <v xml:space="preserve"> </v>
      </c>
      <c r="H40" s="24" t="str">
        <f>IF(ISERROR(AVERAGE(Judge1:Judge5!H40))," ", AVERAGE(Judge1:Judge5!H40))</f>
        <v xml:space="preserve"> </v>
      </c>
      <c r="I40" s="24" t="str">
        <f>IF(ISERROR(AVERAGE(Judge1:Judge5!I40))," ", AVERAGE(Judge1:Judge5!I40))</f>
        <v xml:space="preserve"> </v>
      </c>
      <c r="J40" s="24" t="str">
        <f>IF(ISERROR(AVERAGE(Judge1:Judge5!J40))," ", AVERAGE(Judge1:Judge5!J40))</f>
        <v xml:space="preserve"> </v>
      </c>
      <c r="K40" s="24" t="str">
        <f>IF(ISERROR(AVERAGE(Judge1:Judge5!K40))," ", AVERAGE(Judge1:Judge5!K40))</f>
        <v xml:space="preserve"> </v>
      </c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772.5</v>
      </c>
      <c r="I43" s="15">
        <f>SUM($I$7:$I$40)</f>
        <v>800</v>
      </c>
      <c r="J43" s="15">
        <f>SUM($J$7:$J$40)</f>
        <v>780</v>
      </c>
      <c r="K43" s="15">
        <f>SUM($K$7:$K$40)</f>
        <v>805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C45" t="s">
        <v>59</v>
      </c>
      <c r="D45" s="16">
        <f>LARGE($F$43:$K$43,1)</f>
        <v>805</v>
      </c>
      <c r="E45">
        <f>INDEX($F$6:$K$6,MATCH($D$45,$F$43:$K$43,0))</f>
        <v>5354</v>
      </c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C46" t="s">
        <v>60</v>
      </c>
      <c r="D46" s="17">
        <f>LARGE($F$43:$K$43,2)</f>
        <v>800</v>
      </c>
      <c r="E46">
        <f>INDEX($F$6:$K$6,MATCH($D$46,$F$43:$K$43,0))</f>
        <v>5268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C47" t="s">
        <v>61</v>
      </c>
      <c r="D47" s="18">
        <f>LARGE($F$43:$K$43,3)</f>
        <v>780</v>
      </c>
      <c r="E47">
        <f>INDEX($F$6:$K$6,MATCH($D$47,$F$43:$K$43,0))</f>
        <v>5353</v>
      </c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C48" t="s">
        <v>0</v>
      </c>
      <c r="D48" s="19">
        <f>LARGE($F$43:$K$43,4)</f>
        <v>772.5</v>
      </c>
      <c r="E48">
        <f>INDEX($F$6:$K$6,MATCH($D$48,$F$43:$K$43,0))</f>
        <v>5258</v>
      </c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3:69">
      <c r="C49" t="s">
        <v>1</v>
      </c>
      <c r="D49" s="20">
        <f>LARGE($F$43:$K$43,5)</f>
        <v>0</v>
      </c>
      <c r="E49">
        <f>INDEX($F$6:$K$6,MATCH($D$49,$F$43:$K$43,0))</f>
        <v>5126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3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3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3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3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3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3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3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3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3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3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3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3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3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3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3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K7">
    <cfRule type="cellIs" dxfId="564" priority="1" stopIfTrue="1" operator="greaterThan">
      <formula>$E$7</formula>
    </cfRule>
    <cfRule type="cellIs" dxfId="563" priority="2" stopIfTrue="1" operator="equal">
      <formula>""</formula>
    </cfRule>
  </conditionalFormatting>
  <conditionalFormatting sqref="E8:K8">
    <cfRule type="cellIs" dxfId="562" priority="3" stopIfTrue="1" operator="greaterThan">
      <formula>$E$8</formula>
    </cfRule>
    <cfRule type="cellIs" dxfId="561" priority="4" stopIfTrue="1" operator="equal">
      <formula>""</formula>
    </cfRule>
  </conditionalFormatting>
  <conditionalFormatting sqref="E9:K9">
    <cfRule type="cellIs" dxfId="560" priority="5" stopIfTrue="1" operator="greaterThan">
      <formula>$E$9</formula>
    </cfRule>
    <cfRule type="cellIs" dxfId="559" priority="6" stopIfTrue="1" operator="equal">
      <formula>""</formula>
    </cfRule>
  </conditionalFormatting>
  <conditionalFormatting sqref="E10:K10">
    <cfRule type="cellIs" dxfId="558" priority="7" stopIfTrue="1" operator="greaterThan">
      <formula>$E$10</formula>
    </cfRule>
    <cfRule type="cellIs" dxfId="557" priority="8" stopIfTrue="1" operator="equal">
      <formula>""</formula>
    </cfRule>
  </conditionalFormatting>
  <conditionalFormatting sqref="E11:K11">
    <cfRule type="cellIs" dxfId="556" priority="9" stopIfTrue="1" operator="greaterThan">
      <formula>$E$11</formula>
    </cfRule>
    <cfRule type="cellIs" dxfId="555" priority="10" stopIfTrue="1" operator="equal">
      <formula>""</formula>
    </cfRule>
  </conditionalFormatting>
  <conditionalFormatting sqref="E12:K12">
    <cfRule type="cellIs" dxfId="554" priority="11" stopIfTrue="1" operator="greaterThan">
      <formula>$E$12</formula>
    </cfRule>
    <cfRule type="cellIs" dxfId="553" priority="12" stopIfTrue="1" operator="equal">
      <formula>""</formula>
    </cfRule>
  </conditionalFormatting>
  <conditionalFormatting sqref="E13:K13">
    <cfRule type="cellIs" dxfId="552" priority="13" stopIfTrue="1" operator="greaterThan">
      <formula>$E$13</formula>
    </cfRule>
    <cfRule type="cellIs" dxfId="551" priority="14" stopIfTrue="1" operator="equal">
      <formula>""</formula>
    </cfRule>
  </conditionalFormatting>
  <conditionalFormatting sqref="E14:K14">
    <cfRule type="cellIs" dxfId="550" priority="15" stopIfTrue="1" operator="greaterThan">
      <formula>$E$14</formula>
    </cfRule>
    <cfRule type="cellIs" dxfId="549" priority="16" stopIfTrue="1" operator="equal">
      <formula>""</formula>
    </cfRule>
  </conditionalFormatting>
  <conditionalFormatting sqref="E15:K15">
    <cfRule type="cellIs" dxfId="548" priority="17" stopIfTrue="1" operator="greaterThan">
      <formula>$E$15</formula>
    </cfRule>
    <cfRule type="cellIs" dxfId="547" priority="18" stopIfTrue="1" operator="equal">
      <formula>""</formula>
    </cfRule>
  </conditionalFormatting>
  <conditionalFormatting sqref="E16:K16">
    <cfRule type="cellIs" dxfId="546" priority="19" stopIfTrue="1" operator="greaterThan">
      <formula>$E$16</formula>
    </cfRule>
    <cfRule type="cellIs" dxfId="545" priority="20" stopIfTrue="1" operator="equal">
      <formula>""</formula>
    </cfRule>
  </conditionalFormatting>
  <conditionalFormatting sqref="E17:K17">
    <cfRule type="cellIs" dxfId="544" priority="21" stopIfTrue="1" operator="greaterThan">
      <formula>$E$17</formula>
    </cfRule>
    <cfRule type="cellIs" dxfId="543" priority="22" stopIfTrue="1" operator="equal">
      <formula>""</formula>
    </cfRule>
  </conditionalFormatting>
  <conditionalFormatting sqref="E18:K18">
    <cfRule type="cellIs" dxfId="542" priority="23" stopIfTrue="1" operator="greaterThan">
      <formula>$E$18</formula>
    </cfRule>
    <cfRule type="cellIs" dxfId="541" priority="24" stopIfTrue="1" operator="equal">
      <formula>""</formula>
    </cfRule>
  </conditionalFormatting>
  <conditionalFormatting sqref="E19:K19">
    <cfRule type="cellIs" dxfId="540" priority="25" stopIfTrue="1" operator="greaterThan">
      <formula>$E$19</formula>
    </cfRule>
    <cfRule type="cellIs" dxfId="539" priority="26" stopIfTrue="1" operator="equal">
      <formula>""</formula>
    </cfRule>
  </conditionalFormatting>
  <conditionalFormatting sqref="E20:K20">
    <cfRule type="cellIs" dxfId="538" priority="27" stopIfTrue="1" operator="greaterThan">
      <formula>$E$20</formula>
    </cfRule>
    <cfRule type="cellIs" dxfId="537" priority="28" stopIfTrue="1" operator="equal">
      <formula>""</formula>
    </cfRule>
  </conditionalFormatting>
  <conditionalFormatting sqref="E21:K21">
    <cfRule type="cellIs" dxfId="536" priority="29" stopIfTrue="1" operator="greaterThan">
      <formula>$E$21</formula>
    </cfRule>
    <cfRule type="cellIs" dxfId="535" priority="30" stopIfTrue="1" operator="equal">
      <formula>""</formula>
    </cfRule>
  </conditionalFormatting>
  <conditionalFormatting sqref="E22:K22">
    <cfRule type="cellIs" dxfId="534" priority="31" stopIfTrue="1" operator="greaterThan">
      <formula>$E$22</formula>
    </cfRule>
    <cfRule type="cellIs" dxfId="533" priority="32" stopIfTrue="1" operator="equal">
      <formula>""</formula>
    </cfRule>
  </conditionalFormatting>
  <conditionalFormatting sqref="E23:K23">
    <cfRule type="cellIs" dxfId="532" priority="33" stopIfTrue="1" operator="greaterThan">
      <formula>$E$23</formula>
    </cfRule>
    <cfRule type="cellIs" dxfId="531" priority="34" stopIfTrue="1" operator="equal">
      <formula>""</formula>
    </cfRule>
  </conditionalFormatting>
  <conditionalFormatting sqref="E24:K24">
    <cfRule type="cellIs" dxfId="530" priority="35" stopIfTrue="1" operator="greaterThan">
      <formula>$E$24</formula>
    </cfRule>
    <cfRule type="cellIs" dxfId="529" priority="36" stopIfTrue="1" operator="equal">
      <formula>""</formula>
    </cfRule>
  </conditionalFormatting>
  <conditionalFormatting sqref="E25:K25">
    <cfRule type="cellIs" dxfId="528" priority="37" stopIfTrue="1" operator="greaterThan">
      <formula>$E$25</formula>
    </cfRule>
    <cfRule type="cellIs" dxfId="527" priority="38" stopIfTrue="1" operator="equal">
      <formula>""</formula>
    </cfRule>
  </conditionalFormatting>
  <conditionalFormatting sqref="E26:K26">
    <cfRule type="cellIs" dxfId="526" priority="39" stopIfTrue="1" operator="greaterThan">
      <formula>$E$26</formula>
    </cfRule>
    <cfRule type="cellIs" dxfId="525" priority="40" stopIfTrue="1" operator="equal">
      <formula>""</formula>
    </cfRule>
  </conditionalFormatting>
  <conditionalFormatting sqref="E27:K27">
    <cfRule type="cellIs" dxfId="524" priority="41" stopIfTrue="1" operator="greaterThan">
      <formula>$E$27</formula>
    </cfRule>
  </conditionalFormatting>
  <conditionalFormatting sqref="E27:K27">
    <cfRule type="cellIs" dxfId="523" priority="42" stopIfTrue="1" operator="equal">
      <formula>""</formula>
    </cfRule>
  </conditionalFormatting>
  <conditionalFormatting sqref="E28:K28">
    <cfRule type="cellIs" dxfId="522" priority="43" stopIfTrue="1" operator="greaterThan">
      <formula>$E$28</formula>
    </cfRule>
  </conditionalFormatting>
  <conditionalFormatting sqref="E28:K28">
    <cfRule type="cellIs" dxfId="521" priority="44" stopIfTrue="1" operator="equal">
      <formula>""</formula>
    </cfRule>
  </conditionalFormatting>
  <conditionalFormatting sqref="E29:K29">
    <cfRule type="cellIs" dxfId="520" priority="45" stopIfTrue="1" operator="greaterThan">
      <formula>$E$29</formula>
    </cfRule>
  </conditionalFormatting>
  <conditionalFormatting sqref="E29:K29">
    <cfRule type="cellIs" dxfId="519" priority="46" stopIfTrue="1" operator="equal">
      <formula>""</formula>
    </cfRule>
  </conditionalFormatting>
  <conditionalFormatting sqref="E30:K30">
    <cfRule type="cellIs" dxfId="518" priority="47" stopIfTrue="1" operator="greaterThan">
      <formula>$E$30</formula>
    </cfRule>
  </conditionalFormatting>
  <conditionalFormatting sqref="E30:K30">
    <cfRule type="cellIs" dxfId="517" priority="48" stopIfTrue="1" operator="equal">
      <formula>""</formula>
    </cfRule>
  </conditionalFormatting>
  <conditionalFormatting sqref="E31:K31">
    <cfRule type="cellIs" dxfId="516" priority="49" stopIfTrue="1" operator="greaterThan">
      <formula>$E$31</formula>
    </cfRule>
  </conditionalFormatting>
  <conditionalFormatting sqref="E31:K31">
    <cfRule type="cellIs" dxfId="515" priority="50" stopIfTrue="1" operator="equal">
      <formula>""</formula>
    </cfRule>
  </conditionalFormatting>
  <conditionalFormatting sqref="E32:K32">
    <cfRule type="cellIs" dxfId="514" priority="51" stopIfTrue="1" operator="greaterThan">
      <formula>$E$32</formula>
    </cfRule>
  </conditionalFormatting>
  <conditionalFormatting sqref="E32:K32">
    <cfRule type="cellIs" dxfId="513" priority="52" stopIfTrue="1" operator="equal">
      <formula>""</formula>
    </cfRule>
  </conditionalFormatting>
  <conditionalFormatting sqref="E33:K33">
    <cfRule type="cellIs" dxfId="512" priority="53" stopIfTrue="1" operator="greaterThan">
      <formula>$E$33</formula>
    </cfRule>
  </conditionalFormatting>
  <conditionalFormatting sqref="E33:K33">
    <cfRule type="cellIs" dxfId="511" priority="54" stopIfTrue="1" operator="equal">
      <formula>""</formula>
    </cfRule>
  </conditionalFormatting>
  <conditionalFormatting sqref="E34:K34">
    <cfRule type="cellIs" dxfId="510" priority="55" stopIfTrue="1" operator="greaterThan">
      <formula>$E$34</formula>
    </cfRule>
  </conditionalFormatting>
  <conditionalFormatting sqref="E34:K34">
    <cfRule type="cellIs" dxfId="509" priority="56" stopIfTrue="1" operator="equal">
      <formula>""</formula>
    </cfRule>
  </conditionalFormatting>
  <conditionalFormatting sqref="E35:K35">
    <cfRule type="cellIs" dxfId="508" priority="57" stopIfTrue="1" operator="lessThan">
      <formula>$E$35</formula>
    </cfRule>
  </conditionalFormatting>
  <conditionalFormatting sqref="E35:K35">
    <cfRule type="cellIs" dxfId="507" priority="58" stopIfTrue="1" operator="greaterThan">
      <formula>0</formula>
    </cfRule>
  </conditionalFormatting>
  <conditionalFormatting sqref="E36:K36">
    <cfRule type="cellIs" dxfId="506" priority="59" stopIfTrue="1" operator="lessThan">
      <formula>$E$36</formula>
    </cfRule>
  </conditionalFormatting>
  <conditionalFormatting sqref="E36:K36">
    <cfRule type="cellIs" dxfId="505" priority="60" stopIfTrue="1" operator="greaterThan">
      <formula>0</formula>
    </cfRule>
  </conditionalFormatting>
  <conditionalFormatting sqref="E37:K37">
    <cfRule type="cellIs" dxfId="504" priority="61" stopIfTrue="1" operator="lessThan">
      <formula>$E$37</formula>
    </cfRule>
  </conditionalFormatting>
  <conditionalFormatting sqref="E37:K37">
    <cfRule type="cellIs" dxfId="503" priority="62" stopIfTrue="1" operator="greaterThan">
      <formula>0</formula>
    </cfRule>
  </conditionalFormatting>
  <conditionalFormatting sqref="E38:K38">
    <cfRule type="cellIs" dxfId="502" priority="63" stopIfTrue="1" operator="lessThan">
      <formula>$E$38</formula>
    </cfRule>
  </conditionalFormatting>
  <conditionalFormatting sqref="E38:K38">
    <cfRule type="cellIs" dxfId="501" priority="64" stopIfTrue="1" operator="greaterThan">
      <formula>0</formula>
    </cfRule>
  </conditionalFormatting>
  <conditionalFormatting sqref="E39:K39">
    <cfRule type="cellIs" dxfId="500" priority="65" stopIfTrue="1" operator="lessThan">
      <formula>$E$39</formula>
    </cfRule>
  </conditionalFormatting>
  <conditionalFormatting sqref="E39:K39">
    <cfRule type="cellIs" dxfId="499" priority="66" stopIfTrue="1" operator="greaterThan">
      <formula>0</formula>
    </cfRule>
  </conditionalFormatting>
  <conditionalFormatting sqref="E40:K40">
    <cfRule type="cellIs" dxfId="498" priority="67" stopIfTrue="1" operator="lessThan">
      <formula>$E$40</formula>
    </cfRule>
  </conditionalFormatting>
  <conditionalFormatting sqref="E40:K40">
    <cfRule type="cellIs" dxfId="497" priority="68" stopIfTrue="1" operator="greaterThan">
      <formula>0</formula>
    </cfRule>
  </conditionalFormatting>
  <conditionalFormatting sqref="C43:K43">
    <cfRule type="cellIs" dxfId="496" priority="69" stopIfTrue="1" operator="equal">
      <formula>$D$45</formula>
    </cfRule>
  </conditionalFormatting>
  <conditionalFormatting sqref="C43:K43">
    <cfRule type="cellIs" dxfId="495" priority="70" stopIfTrue="1" operator="equal">
      <formula>$D$46</formula>
    </cfRule>
  </conditionalFormatting>
  <conditionalFormatting sqref="C43:K43">
    <cfRule type="cellIs" dxfId="494" priority="71" stopIfTrue="1" operator="equal">
      <formula>$D$47</formula>
    </cfRule>
  </conditionalFormatting>
  <conditionalFormatting sqref="C43:K43">
    <cfRule type="cellIs" dxfId="493" priority="72" stopIfTrue="1" operator="equal">
      <formula>$D$48</formula>
    </cfRule>
  </conditionalFormatting>
  <conditionalFormatting sqref="C43:K43">
    <cfRule type="cellIs" dxfId="492" priority="73" stopIfTrue="1" operator="equal">
      <formula>$D$49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I17" sqref="I1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3</v>
      </c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1">
        <v>5126</v>
      </c>
      <c r="G6" s="1">
        <v>5225</v>
      </c>
      <c r="H6" s="1">
        <v>5258</v>
      </c>
      <c r="I6" s="1">
        <v>5268</v>
      </c>
      <c r="J6" s="1">
        <v>5353</v>
      </c>
      <c r="K6" s="1">
        <v>5354</v>
      </c>
    </row>
    <row r="7" spans="1:69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5"/>
      <c r="G7" s="5"/>
      <c r="H7" s="5">
        <v>80</v>
      </c>
      <c r="I7" s="5">
        <v>100</v>
      </c>
      <c r="J7" s="5">
        <v>75</v>
      </c>
      <c r="K7" s="5">
        <v>100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5"/>
      <c r="G8" s="5"/>
      <c r="H8" s="5">
        <v>25</v>
      </c>
      <c r="I8" s="5">
        <v>20</v>
      </c>
      <c r="J8" s="5">
        <v>20</v>
      </c>
      <c r="K8" s="5">
        <v>25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5"/>
      <c r="G9" s="5"/>
      <c r="H9" s="5">
        <v>25</v>
      </c>
      <c r="I9" s="5">
        <v>25</v>
      </c>
      <c r="J9" s="5">
        <v>20</v>
      </c>
      <c r="K9" s="5">
        <v>25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5"/>
      <c r="G10" s="5"/>
      <c r="H10" s="5">
        <v>25</v>
      </c>
      <c r="I10" s="5">
        <v>20</v>
      </c>
      <c r="J10" s="5">
        <v>25</v>
      </c>
      <c r="K10" s="5">
        <v>25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5"/>
      <c r="G11" s="5"/>
      <c r="H11" s="5">
        <v>15</v>
      </c>
      <c r="I11" s="5">
        <v>20</v>
      </c>
      <c r="J11" s="5">
        <v>25</v>
      </c>
      <c r="K11" s="5">
        <v>25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5"/>
      <c r="G12" s="5"/>
      <c r="H12" s="5">
        <v>25</v>
      </c>
      <c r="I12" s="5">
        <v>20</v>
      </c>
      <c r="J12" s="5">
        <v>25</v>
      </c>
      <c r="K12" s="5">
        <v>25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5"/>
      <c r="G13" s="5"/>
      <c r="H13" s="5">
        <v>25</v>
      </c>
      <c r="I13" s="5">
        <v>20</v>
      </c>
      <c r="J13" s="5">
        <v>20</v>
      </c>
      <c r="K13" s="5">
        <v>20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5"/>
      <c r="G14" s="5"/>
      <c r="H14" s="5">
        <v>50</v>
      </c>
      <c r="I14" s="5">
        <v>50</v>
      </c>
      <c r="J14" s="5">
        <v>30</v>
      </c>
      <c r="K14" s="5">
        <v>40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5"/>
      <c r="G15" s="5"/>
      <c r="H15" s="5">
        <v>50</v>
      </c>
      <c r="I15" s="5">
        <v>50</v>
      </c>
      <c r="J15" s="5">
        <v>50</v>
      </c>
      <c r="K15" s="5">
        <v>50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5"/>
      <c r="G16" s="5"/>
      <c r="H16" s="5">
        <v>100</v>
      </c>
      <c r="I16" s="5">
        <v>100</v>
      </c>
      <c r="J16" s="5">
        <v>80</v>
      </c>
      <c r="K16" s="5">
        <v>90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5"/>
      <c r="G17" s="5"/>
      <c r="H17" s="5">
        <v>25</v>
      </c>
      <c r="I17" s="5">
        <v>20</v>
      </c>
      <c r="J17" s="5">
        <v>25</v>
      </c>
      <c r="K17" s="5">
        <v>25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5"/>
      <c r="G18" s="5"/>
      <c r="H18" s="5">
        <v>25</v>
      </c>
      <c r="I18" s="5">
        <v>15</v>
      </c>
      <c r="J18" s="5">
        <v>25</v>
      </c>
      <c r="K18" s="5"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5"/>
      <c r="G19" s="5"/>
      <c r="H19" s="5">
        <v>25</v>
      </c>
      <c r="I19" s="5">
        <v>15</v>
      </c>
      <c r="J19" s="5">
        <v>0</v>
      </c>
      <c r="K19" s="5">
        <v>20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5"/>
      <c r="G20" s="5"/>
      <c r="H20" s="5">
        <v>25</v>
      </c>
      <c r="I20" s="5">
        <v>25</v>
      </c>
      <c r="J20" s="5">
        <v>20</v>
      </c>
      <c r="K20" s="5">
        <v>25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5"/>
      <c r="G21" s="5"/>
      <c r="H21" s="5">
        <v>25</v>
      </c>
      <c r="I21" s="5">
        <v>25</v>
      </c>
      <c r="J21" s="5">
        <v>25</v>
      </c>
      <c r="K21" s="5">
        <v>20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5"/>
      <c r="G22" s="5"/>
      <c r="H22" s="5">
        <v>25</v>
      </c>
      <c r="I22" s="5">
        <v>25</v>
      </c>
      <c r="J22" s="5">
        <v>25</v>
      </c>
      <c r="K22" s="5">
        <v>25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5"/>
      <c r="G23" s="5"/>
      <c r="H23" s="5">
        <v>25</v>
      </c>
      <c r="I23" s="5">
        <v>25</v>
      </c>
      <c r="J23" s="5">
        <v>25</v>
      </c>
      <c r="K23" s="5">
        <v>25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5"/>
      <c r="G24" s="5"/>
      <c r="H24" s="5">
        <v>50</v>
      </c>
      <c r="I24" s="5">
        <v>50</v>
      </c>
      <c r="J24" s="5">
        <v>50</v>
      </c>
      <c r="K24" s="5">
        <v>50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5"/>
      <c r="G25" s="5"/>
      <c r="H25" s="5">
        <v>0</v>
      </c>
      <c r="I25" s="5">
        <v>0</v>
      </c>
      <c r="J25" s="5">
        <v>0</v>
      </c>
      <c r="K25" s="5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5"/>
      <c r="G26" s="5"/>
      <c r="H26" s="5">
        <v>25</v>
      </c>
      <c r="I26" s="5">
        <v>25</v>
      </c>
      <c r="J26" s="5">
        <v>25</v>
      </c>
      <c r="K26" s="5">
        <v>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5"/>
      <c r="G27" s="5"/>
      <c r="H27" s="5">
        <v>25</v>
      </c>
      <c r="I27" s="5">
        <v>25</v>
      </c>
      <c r="J27" s="5">
        <v>25</v>
      </c>
      <c r="K27" s="5">
        <v>15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5"/>
      <c r="G28" s="5"/>
      <c r="H28" s="5">
        <v>25</v>
      </c>
      <c r="I28" s="5">
        <v>25</v>
      </c>
      <c r="J28" s="5">
        <v>10</v>
      </c>
      <c r="K28" s="5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5"/>
      <c r="G29" s="5"/>
      <c r="H29" s="5">
        <v>50</v>
      </c>
      <c r="I29" s="5">
        <v>50</v>
      </c>
      <c r="J29" s="5">
        <v>50</v>
      </c>
      <c r="K29" s="5">
        <v>50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5"/>
      <c r="G30" s="5"/>
      <c r="H30" s="5">
        <v>20</v>
      </c>
      <c r="I30" s="5">
        <v>25</v>
      </c>
      <c r="J30" s="5">
        <v>25</v>
      </c>
      <c r="K30" s="5">
        <v>25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5"/>
      <c r="G31" s="5"/>
      <c r="H31" s="5">
        <v>25</v>
      </c>
      <c r="I31" s="5">
        <v>25</v>
      </c>
      <c r="J31" s="5">
        <v>25</v>
      </c>
      <c r="K31" s="5">
        <v>25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5"/>
      <c r="G32" s="5"/>
      <c r="H32" s="5">
        <v>25</v>
      </c>
      <c r="I32" s="5">
        <v>25</v>
      </c>
      <c r="J32" s="5">
        <v>25</v>
      </c>
      <c r="K32" s="5">
        <v>25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5"/>
      <c r="G33" s="5"/>
      <c r="H33" s="5">
        <v>25</v>
      </c>
      <c r="I33" s="5">
        <v>25</v>
      </c>
      <c r="J33" s="5">
        <v>25</v>
      </c>
      <c r="K33" s="5">
        <v>25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12"/>
      <c r="G35" s="12"/>
      <c r="H35" s="12"/>
      <c r="I35" s="12"/>
      <c r="J35" s="12"/>
      <c r="K35" s="12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12"/>
      <c r="G36" s="12"/>
      <c r="H36" s="12"/>
      <c r="I36" s="12"/>
      <c r="J36" s="12"/>
      <c r="K36" s="12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12"/>
      <c r="G37" s="12"/>
      <c r="H37" s="12"/>
      <c r="I37" s="12"/>
      <c r="J37" s="12"/>
      <c r="K37" s="12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12"/>
      <c r="G38" s="12"/>
      <c r="H38" s="12"/>
      <c r="I38" s="12"/>
      <c r="J38" s="12"/>
      <c r="K38" s="12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12"/>
      <c r="G39" s="12"/>
      <c r="H39" s="12"/>
      <c r="I39" s="12"/>
      <c r="J39" s="12"/>
      <c r="K39" s="12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13"/>
      <c r="G40" s="13"/>
      <c r="H40" s="13"/>
      <c r="I40" s="12"/>
      <c r="J40" s="12"/>
      <c r="K40" s="12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865</v>
      </c>
      <c r="I43" s="15">
        <f>SUM($I$7:$I$40)</f>
        <v>850</v>
      </c>
      <c r="J43" s="15">
        <f>SUM($J$7:$J$40)</f>
        <v>775</v>
      </c>
      <c r="K43" s="15">
        <f>SUM($K$7:$K$40)</f>
        <v>830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 K7">
    <cfRule type="cellIs" dxfId="491" priority="55" stopIfTrue="1" operator="greaterThan">
      <formula>$E$7</formula>
    </cfRule>
    <cfRule type="cellIs" dxfId="490" priority="56" stopIfTrue="1" operator="equal">
      <formula>""</formula>
    </cfRule>
  </conditionalFormatting>
  <conditionalFormatting sqref="E8:I8 K8">
    <cfRule type="cellIs" dxfId="489" priority="57" stopIfTrue="1" operator="greaterThan">
      <formula>$E$8</formula>
    </cfRule>
    <cfRule type="cellIs" dxfId="488" priority="58" stopIfTrue="1" operator="equal">
      <formula>""</formula>
    </cfRule>
  </conditionalFormatting>
  <conditionalFormatting sqref="E9:I9 K9">
    <cfRule type="cellIs" dxfId="487" priority="59" stopIfTrue="1" operator="greaterThan">
      <formula>$E$9</formula>
    </cfRule>
    <cfRule type="cellIs" dxfId="486" priority="60" stopIfTrue="1" operator="equal">
      <formula>""</formula>
    </cfRule>
  </conditionalFormatting>
  <conditionalFormatting sqref="E10:I10 K10">
    <cfRule type="cellIs" dxfId="485" priority="61" stopIfTrue="1" operator="greaterThan">
      <formula>$E$10</formula>
    </cfRule>
    <cfRule type="cellIs" dxfId="484" priority="62" stopIfTrue="1" operator="equal">
      <formula>""</formula>
    </cfRule>
  </conditionalFormatting>
  <conditionalFormatting sqref="E11:I11 K11">
    <cfRule type="cellIs" dxfId="483" priority="63" stopIfTrue="1" operator="greaterThan">
      <formula>$E$11</formula>
    </cfRule>
    <cfRule type="cellIs" dxfId="482" priority="64" stopIfTrue="1" operator="equal">
      <formula>""</formula>
    </cfRule>
  </conditionalFormatting>
  <conditionalFormatting sqref="E12:I12 K12">
    <cfRule type="cellIs" dxfId="481" priority="65" stopIfTrue="1" operator="greaterThan">
      <formula>$E$12</formula>
    </cfRule>
    <cfRule type="cellIs" dxfId="480" priority="66" stopIfTrue="1" operator="equal">
      <formula>""</formula>
    </cfRule>
  </conditionalFormatting>
  <conditionalFormatting sqref="E13:I13 K13">
    <cfRule type="cellIs" dxfId="479" priority="67" stopIfTrue="1" operator="greaterThan">
      <formula>$E$13</formula>
    </cfRule>
    <cfRule type="cellIs" dxfId="478" priority="68" stopIfTrue="1" operator="equal">
      <formula>""</formula>
    </cfRule>
  </conditionalFormatting>
  <conditionalFormatting sqref="E14:I14 K14">
    <cfRule type="cellIs" dxfId="477" priority="69" stopIfTrue="1" operator="greaterThan">
      <formula>$E$14</formula>
    </cfRule>
    <cfRule type="cellIs" dxfId="476" priority="70" stopIfTrue="1" operator="equal">
      <formula>""</formula>
    </cfRule>
  </conditionalFormatting>
  <conditionalFormatting sqref="E15:I15 K15">
    <cfRule type="cellIs" dxfId="475" priority="71" stopIfTrue="1" operator="greaterThan">
      <formula>$E$15</formula>
    </cfRule>
    <cfRule type="cellIs" dxfId="474" priority="72" stopIfTrue="1" operator="equal">
      <formula>""</formula>
    </cfRule>
  </conditionalFormatting>
  <conditionalFormatting sqref="E16:I16 K16">
    <cfRule type="cellIs" dxfId="473" priority="73" stopIfTrue="1" operator="greaterThan">
      <formula>$E$16</formula>
    </cfRule>
    <cfRule type="cellIs" dxfId="472" priority="74" stopIfTrue="1" operator="equal">
      <formula>""</formula>
    </cfRule>
  </conditionalFormatting>
  <conditionalFormatting sqref="E17:I17 K17">
    <cfRule type="cellIs" dxfId="471" priority="75" stopIfTrue="1" operator="greaterThan">
      <formula>$E$17</formula>
    </cfRule>
    <cfRule type="cellIs" dxfId="470" priority="76" stopIfTrue="1" operator="equal">
      <formula>""</formula>
    </cfRule>
  </conditionalFormatting>
  <conditionalFormatting sqref="E18:I18 K18">
    <cfRule type="cellIs" dxfId="469" priority="77" stopIfTrue="1" operator="greaterThan">
      <formula>$E$18</formula>
    </cfRule>
    <cfRule type="cellIs" dxfId="468" priority="78" stopIfTrue="1" operator="equal">
      <formula>""</formula>
    </cfRule>
  </conditionalFormatting>
  <conditionalFormatting sqref="E19:I19 K19">
    <cfRule type="cellIs" dxfId="467" priority="79" stopIfTrue="1" operator="greaterThan">
      <formula>$E$19</formula>
    </cfRule>
    <cfRule type="cellIs" dxfId="466" priority="80" stopIfTrue="1" operator="equal">
      <formula>""</formula>
    </cfRule>
  </conditionalFormatting>
  <conditionalFormatting sqref="E20:I20 K20">
    <cfRule type="cellIs" dxfId="465" priority="81" stopIfTrue="1" operator="greaterThan">
      <formula>$E$20</formula>
    </cfRule>
    <cfRule type="cellIs" dxfId="464" priority="82" stopIfTrue="1" operator="equal">
      <formula>""</formula>
    </cfRule>
  </conditionalFormatting>
  <conditionalFormatting sqref="E21:I21 K21">
    <cfRule type="cellIs" dxfId="463" priority="83" stopIfTrue="1" operator="greaterThan">
      <formula>$E$21</formula>
    </cfRule>
    <cfRule type="cellIs" dxfId="462" priority="84" stopIfTrue="1" operator="equal">
      <formula>""</formula>
    </cfRule>
  </conditionalFormatting>
  <conditionalFormatting sqref="E22:I22 K22">
    <cfRule type="cellIs" dxfId="461" priority="85" stopIfTrue="1" operator="greaterThan">
      <formula>$E$22</formula>
    </cfRule>
    <cfRule type="cellIs" dxfId="460" priority="86" stopIfTrue="1" operator="equal">
      <formula>""</formula>
    </cfRule>
  </conditionalFormatting>
  <conditionalFormatting sqref="E23:I23 K23">
    <cfRule type="cellIs" dxfId="459" priority="87" stopIfTrue="1" operator="greaterThan">
      <formula>$E$23</formula>
    </cfRule>
    <cfRule type="cellIs" dxfId="458" priority="88" stopIfTrue="1" operator="equal">
      <formula>""</formula>
    </cfRule>
  </conditionalFormatting>
  <conditionalFormatting sqref="E24:I24 K24">
    <cfRule type="cellIs" dxfId="457" priority="89" stopIfTrue="1" operator="greaterThan">
      <formula>$E$24</formula>
    </cfRule>
    <cfRule type="cellIs" dxfId="456" priority="90" stopIfTrue="1" operator="equal">
      <formula>""</formula>
    </cfRule>
  </conditionalFormatting>
  <conditionalFormatting sqref="E25:I25 K25">
    <cfRule type="cellIs" dxfId="455" priority="91" stopIfTrue="1" operator="greaterThan">
      <formula>$E$25</formula>
    </cfRule>
    <cfRule type="cellIs" dxfId="454" priority="92" stopIfTrue="1" operator="equal">
      <formula>""</formula>
    </cfRule>
  </conditionalFormatting>
  <conditionalFormatting sqref="E26:I26 K26">
    <cfRule type="cellIs" dxfId="453" priority="93" stopIfTrue="1" operator="greaterThan">
      <formula>$E$26</formula>
    </cfRule>
    <cfRule type="cellIs" dxfId="452" priority="94" stopIfTrue="1" operator="equal">
      <formula>""</formula>
    </cfRule>
  </conditionalFormatting>
  <conditionalFormatting sqref="E27:I27 K27">
    <cfRule type="cellIs" dxfId="451" priority="95" stopIfTrue="1" operator="greaterThan">
      <formula>$E$27</formula>
    </cfRule>
  </conditionalFormatting>
  <conditionalFormatting sqref="E27:I27 K27">
    <cfRule type="cellIs" dxfId="450" priority="96" stopIfTrue="1" operator="equal">
      <formula>""</formula>
    </cfRule>
  </conditionalFormatting>
  <conditionalFormatting sqref="E28:I28 K28">
    <cfRule type="cellIs" dxfId="449" priority="97" stopIfTrue="1" operator="greaterThan">
      <formula>$E$28</formula>
    </cfRule>
  </conditionalFormatting>
  <conditionalFormatting sqref="E28:I28 K28">
    <cfRule type="cellIs" dxfId="448" priority="98" stopIfTrue="1" operator="equal">
      <formula>""</formula>
    </cfRule>
  </conditionalFormatting>
  <conditionalFormatting sqref="E29:I29 K29">
    <cfRule type="cellIs" dxfId="447" priority="99" stopIfTrue="1" operator="greaterThan">
      <formula>$E$29</formula>
    </cfRule>
  </conditionalFormatting>
  <conditionalFormatting sqref="E29:I29 K29">
    <cfRule type="cellIs" dxfId="446" priority="100" stopIfTrue="1" operator="equal">
      <formula>""</formula>
    </cfRule>
  </conditionalFormatting>
  <conditionalFormatting sqref="E30:I30 K30">
    <cfRule type="cellIs" dxfId="445" priority="101" stopIfTrue="1" operator="greaterThan">
      <formula>$E$30</formula>
    </cfRule>
  </conditionalFormatting>
  <conditionalFormatting sqref="E30:I30 K30">
    <cfRule type="cellIs" dxfId="444" priority="102" stopIfTrue="1" operator="equal">
      <formula>""</formula>
    </cfRule>
  </conditionalFormatting>
  <conditionalFormatting sqref="E31:I31 K31">
    <cfRule type="cellIs" dxfId="443" priority="103" stopIfTrue="1" operator="greaterThan">
      <formula>$E$31</formula>
    </cfRule>
  </conditionalFormatting>
  <conditionalFormatting sqref="E31:I31 K31">
    <cfRule type="cellIs" dxfId="442" priority="104" stopIfTrue="1" operator="equal">
      <formula>""</formula>
    </cfRule>
  </conditionalFormatting>
  <conditionalFormatting sqref="E32:I32 K32">
    <cfRule type="cellIs" dxfId="441" priority="105" stopIfTrue="1" operator="greaterThan">
      <formula>$E$32</formula>
    </cfRule>
  </conditionalFormatting>
  <conditionalFormatting sqref="E32:I32 K32">
    <cfRule type="cellIs" dxfId="440" priority="106" stopIfTrue="1" operator="equal">
      <formula>""</formula>
    </cfRule>
  </conditionalFormatting>
  <conditionalFormatting sqref="E33:I33 K33">
    <cfRule type="cellIs" dxfId="439" priority="107" stopIfTrue="1" operator="greaterThan">
      <formula>$E$33</formula>
    </cfRule>
  </conditionalFormatting>
  <conditionalFormatting sqref="E33:I33 K33">
    <cfRule type="cellIs" dxfId="438" priority="108" stopIfTrue="1" operator="equal">
      <formula>""</formula>
    </cfRule>
  </conditionalFormatting>
  <conditionalFormatting sqref="E34:K34">
    <cfRule type="cellIs" dxfId="437" priority="109" stopIfTrue="1" operator="greaterThan">
      <formula>$E$34</formula>
    </cfRule>
  </conditionalFormatting>
  <conditionalFormatting sqref="E34:K34">
    <cfRule type="cellIs" dxfId="436" priority="110" stopIfTrue="1" operator="equal">
      <formula>""</formula>
    </cfRule>
  </conditionalFormatting>
  <conditionalFormatting sqref="E35:K35">
    <cfRule type="cellIs" dxfId="435" priority="111" stopIfTrue="1" operator="lessThan">
      <formula>$E$35</formula>
    </cfRule>
  </conditionalFormatting>
  <conditionalFormatting sqref="E35:K35">
    <cfRule type="cellIs" dxfId="434" priority="112" stopIfTrue="1" operator="greaterThan">
      <formula>0</formula>
    </cfRule>
  </conditionalFormatting>
  <conditionalFormatting sqref="E36:K36">
    <cfRule type="cellIs" dxfId="433" priority="113" stopIfTrue="1" operator="lessThan">
      <formula>$E$36</formula>
    </cfRule>
  </conditionalFormatting>
  <conditionalFormatting sqref="E36:K36">
    <cfRule type="cellIs" dxfId="432" priority="114" stopIfTrue="1" operator="greaterThan">
      <formula>0</formula>
    </cfRule>
  </conditionalFormatting>
  <conditionalFormatting sqref="E37:K37">
    <cfRule type="cellIs" dxfId="431" priority="115" stopIfTrue="1" operator="lessThan">
      <formula>$E$37</formula>
    </cfRule>
  </conditionalFormatting>
  <conditionalFormatting sqref="E37:K37">
    <cfRule type="cellIs" dxfId="430" priority="116" stopIfTrue="1" operator="greaterThan">
      <formula>0</formula>
    </cfRule>
  </conditionalFormatting>
  <conditionalFormatting sqref="E38:K38">
    <cfRule type="cellIs" dxfId="429" priority="117" stopIfTrue="1" operator="lessThan">
      <formula>$E$38</formula>
    </cfRule>
  </conditionalFormatting>
  <conditionalFormatting sqref="E38:K38">
    <cfRule type="cellIs" dxfId="428" priority="118" stopIfTrue="1" operator="greaterThan">
      <formula>0</formula>
    </cfRule>
  </conditionalFormatting>
  <conditionalFormatting sqref="E39:K39">
    <cfRule type="cellIs" dxfId="427" priority="119" stopIfTrue="1" operator="lessThan">
      <formula>$E$39</formula>
    </cfRule>
  </conditionalFormatting>
  <conditionalFormatting sqref="E39:K39">
    <cfRule type="cellIs" dxfId="426" priority="120" stopIfTrue="1" operator="greaterThan">
      <formula>0</formula>
    </cfRule>
  </conditionalFormatting>
  <conditionalFormatting sqref="E40:K40">
    <cfRule type="cellIs" dxfId="425" priority="121" stopIfTrue="1" operator="lessThan">
      <formula>$E$40</formula>
    </cfRule>
  </conditionalFormatting>
  <conditionalFormatting sqref="E40:K40">
    <cfRule type="cellIs" dxfId="424" priority="122" stopIfTrue="1" operator="greaterThan">
      <formula>0</formula>
    </cfRule>
  </conditionalFormatting>
  <conditionalFormatting sqref="C43:K43">
    <cfRule type="cellIs" dxfId="423" priority="123" stopIfTrue="1" operator="equal">
      <formula>$D$45</formula>
    </cfRule>
  </conditionalFormatting>
  <conditionalFormatting sqref="C43:K43">
    <cfRule type="cellIs" dxfId="422" priority="124" stopIfTrue="1" operator="equal">
      <formula>$D$46</formula>
    </cfRule>
  </conditionalFormatting>
  <conditionalFormatting sqref="C43:K43">
    <cfRule type="cellIs" dxfId="421" priority="125" stopIfTrue="1" operator="equal">
      <formula>$D$47</formula>
    </cfRule>
  </conditionalFormatting>
  <conditionalFormatting sqref="C43:K43">
    <cfRule type="cellIs" dxfId="420" priority="126" stopIfTrue="1" operator="equal">
      <formula>$D$48</formula>
    </cfRule>
  </conditionalFormatting>
  <conditionalFormatting sqref="C43:K43">
    <cfRule type="cellIs" dxfId="419" priority="127" stopIfTrue="1" operator="equal">
      <formula>$D$49</formula>
    </cfRule>
  </conditionalFormatting>
  <conditionalFormatting sqref="J7">
    <cfRule type="cellIs" dxfId="418" priority="1" stopIfTrue="1" operator="greaterThan">
      <formula>$E$7</formula>
    </cfRule>
    <cfRule type="cellIs" dxfId="417" priority="2" stopIfTrue="1" operator="equal">
      <formula>""</formula>
    </cfRule>
  </conditionalFormatting>
  <conditionalFormatting sqref="J8">
    <cfRule type="cellIs" dxfId="416" priority="3" stopIfTrue="1" operator="greaterThan">
      <formula>$E$8</formula>
    </cfRule>
    <cfRule type="cellIs" dxfId="415" priority="4" stopIfTrue="1" operator="equal">
      <formula>""</formula>
    </cfRule>
  </conditionalFormatting>
  <conditionalFormatting sqref="J9">
    <cfRule type="cellIs" dxfId="414" priority="5" stopIfTrue="1" operator="greaterThan">
      <formula>$E$9</formula>
    </cfRule>
    <cfRule type="cellIs" dxfId="413" priority="6" stopIfTrue="1" operator="equal">
      <formula>""</formula>
    </cfRule>
  </conditionalFormatting>
  <conditionalFormatting sqref="J10">
    <cfRule type="cellIs" dxfId="412" priority="7" stopIfTrue="1" operator="greaterThan">
      <formula>$E$10</formula>
    </cfRule>
    <cfRule type="cellIs" dxfId="411" priority="8" stopIfTrue="1" operator="equal">
      <formula>""</formula>
    </cfRule>
  </conditionalFormatting>
  <conditionalFormatting sqref="J11">
    <cfRule type="cellIs" dxfId="410" priority="9" stopIfTrue="1" operator="greaterThan">
      <formula>$E$11</formula>
    </cfRule>
    <cfRule type="cellIs" dxfId="409" priority="10" stopIfTrue="1" operator="equal">
      <formula>""</formula>
    </cfRule>
  </conditionalFormatting>
  <conditionalFormatting sqref="J12">
    <cfRule type="cellIs" dxfId="408" priority="11" stopIfTrue="1" operator="greaterThan">
      <formula>$E$12</formula>
    </cfRule>
    <cfRule type="cellIs" dxfId="407" priority="12" stopIfTrue="1" operator="equal">
      <formula>""</formula>
    </cfRule>
  </conditionalFormatting>
  <conditionalFormatting sqref="J13">
    <cfRule type="cellIs" dxfId="406" priority="13" stopIfTrue="1" operator="greaterThan">
      <formula>$E$13</formula>
    </cfRule>
    <cfRule type="cellIs" dxfId="405" priority="14" stopIfTrue="1" operator="equal">
      <formula>""</formula>
    </cfRule>
  </conditionalFormatting>
  <conditionalFormatting sqref="J14">
    <cfRule type="cellIs" dxfId="404" priority="15" stopIfTrue="1" operator="greaterThan">
      <formula>$E$14</formula>
    </cfRule>
    <cfRule type="cellIs" dxfId="403" priority="16" stopIfTrue="1" operator="equal">
      <formula>""</formula>
    </cfRule>
  </conditionalFormatting>
  <conditionalFormatting sqref="J15">
    <cfRule type="cellIs" dxfId="402" priority="17" stopIfTrue="1" operator="greaterThan">
      <formula>$E$15</formula>
    </cfRule>
    <cfRule type="cellIs" dxfId="401" priority="18" stopIfTrue="1" operator="equal">
      <formula>""</formula>
    </cfRule>
  </conditionalFormatting>
  <conditionalFormatting sqref="J16">
    <cfRule type="cellIs" dxfId="400" priority="19" stopIfTrue="1" operator="greaterThan">
      <formula>$E$16</formula>
    </cfRule>
    <cfRule type="cellIs" dxfId="399" priority="20" stopIfTrue="1" operator="equal">
      <formula>""</formula>
    </cfRule>
  </conditionalFormatting>
  <conditionalFormatting sqref="J17">
    <cfRule type="cellIs" dxfId="398" priority="21" stopIfTrue="1" operator="greaterThan">
      <formula>$E$17</formula>
    </cfRule>
    <cfRule type="cellIs" dxfId="397" priority="22" stopIfTrue="1" operator="equal">
      <formula>""</formula>
    </cfRule>
  </conditionalFormatting>
  <conditionalFormatting sqref="J18">
    <cfRule type="cellIs" dxfId="396" priority="23" stopIfTrue="1" operator="greaterThan">
      <formula>$E$18</formula>
    </cfRule>
    <cfRule type="cellIs" dxfId="395" priority="24" stopIfTrue="1" operator="equal">
      <formula>""</formula>
    </cfRule>
  </conditionalFormatting>
  <conditionalFormatting sqref="J19">
    <cfRule type="cellIs" dxfId="394" priority="25" stopIfTrue="1" operator="greaterThan">
      <formula>$E$19</formula>
    </cfRule>
    <cfRule type="cellIs" dxfId="393" priority="26" stopIfTrue="1" operator="equal">
      <formula>""</formula>
    </cfRule>
  </conditionalFormatting>
  <conditionalFormatting sqref="J20">
    <cfRule type="cellIs" dxfId="392" priority="27" stopIfTrue="1" operator="greaterThan">
      <formula>$E$20</formula>
    </cfRule>
    <cfRule type="cellIs" dxfId="391" priority="28" stopIfTrue="1" operator="equal">
      <formula>""</formula>
    </cfRule>
  </conditionalFormatting>
  <conditionalFormatting sqref="J21">
    <cfRule type="cellIs" dxfId="390" priority="29" stopIfTrue="1" operator="greaterThan">
      <formula>$E$21</formula>
    </cfRule>
    <cfRule type="cellIs" dxfId="389" priority="30" stopIfTrue="1" operator="equal">
      <formula>""</formula>
    </cfRule>
  </conditionalFormatting>
  <conditionalFormatting sqref="J22">
    <cfRule type="cellIs" dxfId="388" priority="31" stopIfTrue="1" operator="greaterThan">
      <formula>$E$22</formula>
    </cfRule>
    <cfRule type="cellIs" dxfId="387" priority="32" stopIfTrue="1" operator="equal">
      <formula>""</formula>
    </cfRule>
  </conditionalFormatting>
  <conditionalFormatting sqref="J23">
    <cfRule type="cellIs" dxfId="386" priority="33" stopIfTrue="1" operator="greaterThan">
      <formula>$E$23</formula>
    </cfRule>
    <cfRule type="cellIs" dxfId="385" priority="34" stopIfTrue="1" operator="equal">
      <formula>""</formula>
    </cfRule>
  </conditionalFormatting>
  <conditionalFormatting sqref="J24">
    <cfRule type="cellIs" dxfId="384" priority="35" stopIfTrue="1" operator="greaterThan">
      <formula>$E$24</formula>
    </cfRule>
    <cfRule type="cellIs" dxfId="383" priority="36" stopIfTrue="1" operator="equal">
      <formula>""</formula>
    </cfRule>
  </conditionalFormatting>
  <conditionalFormatting sqref="J25">
    <cfRule type="cellIs" dxfId="382" priority="37" stopIfTrue="1" operator="greaterThan">
      <formula>$E$25</formula>
    </cfRule>
    <cfRule type="cellIs" dxfId="381" priority="38" stopIfTrue="1" operator="equal">
      <formula>""</formula>
    </cfRule>
  </conditionalFormatting>
  <conditionalFormatting sqref="J26">
    <cfRule type="cellIs" dxfId="380" priority="39" stopIfTrue="1" operator="greaterThan">
      <formula>$E$26</formula>
    </cfRule>
    <cfRule type="cellIs" dxfId="379" priority="40" stopIfTrue="1" operator="equal">
      <formula>""</formula>
    </cfRule>
  </conditionalFormatting>
  <conditionalFormatting sqref="J27">
    <cfRule type="cellIs" dxfId="378" priority="41" stopIfTrue="1" operator="greaterThan">
      <formula>$E$27</formula>
    </cfRule>
  </conditionalFormatting>
  <conditionalFormatting sqref="J27">
    <cfRule type="cellIs" dxfId="377" priority="42" stopIfTrue="1" operator="equal">
      <formula>""</formula>
    </cfRule>
  </conditionalFormatting>
  <conditionalFormatting sqref="J28">
    <cfRule type="cellIs" dxfId="376" priority="43" stopIfTrue="1" operator="greaterThan">
      <formula>$E$28</formula>
    </cfRule>
  </conditionalFormatting>
  <conditionalFormatting sqref="J28">
    <cfRule type="cellIs" dxfId="375" priority="44" stopIfTrue="1" operator="equal">
      <formula>""</formula>
    </cfRule>
  </conditionalFormatting>
  <conditionalFormatting sqref="J29">
    <cfRule type="cellIs" dxfId="374" priority="45" stopIfTrue="1" operator="greaterThan">
      <formula>$E$29</formula>
    </cfRule>
  </conditionalFormatting>
  <conditionalFormatting sqref="J29">
    <cfRule type="cellIs" dxfId="373" priority="46" stopIfTrue="1" operator="equal">
      <formula>""</formula>
    </cfRule>
  </conditionalFormatting>
  <conditionalFormatting sqref="J30">
    <cfRule type="cellIs" dxfId="372" priority="47" stopIfTrue="1" operator="greaterThan">
      <formula>$E$30</formula>
    </cfRule>
  </conditionalFormatting>
  <conditionalFormatting sqref="J30">
    <cfRule type="cellIs" dxfId="371" priority="48" stopIfTrue="1" operator="equal">
      <formula>""</formula>
    </cfRule>
  </conditionalFormatting>
  <conditionalFormatting sqref="J31">
    <cfRule type="cellIs" dxfId="370" priority="49" stopIfTrue="1" operator="greaterThan">
      <formula>$E$31</formula>
    </cfRule>
  </conditionalFormatting>
  <conditionalFormatting sqref="J31">
    <cfRule type="cellIs" dxfId="369" priority="50" stopIfTrue="1" operator="equal">
      <formula>""</formula>
    </cfRule>
  </conditionalFormatting>
  <conditionalFormatting sqref="J32">
    <cfRule type="cellIs" dxfId="368" priority="51" stopIfTrue="1" operator="greaterThan">
      <formula>$E$32</formula>
    </cfRule>
  </conditionalFormatting>
  <conditionalFormatting sqref="J32">
    <cfRule type="cellIs" dxfId="367" priority="52" stopIfTrue="1" operator="equal">
      <formula>""</formula>
    </cfRule>
  </conditionalFormatting>
  <conditionalFormatting sqref="J33">
    <cfRule type="cellIs" dxfId="366" priority="53" stopIfTrue="1" operator="greaterThan">
      <formula>$E$33</formula>
    </cfRule>
  </conditionalFormatting>
  <conditionalFormatting sqref="J33">
    <cfRule type="cellIs" dxfId="365" priority="54" stopIfTrue="1" operator="equal">
      <formula>""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21" sqref="J2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3</v>
      </c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1">
        <v>5126</v>
      </c>
      <c r="G6" s="1">
        <v>5225</v>
      </c>
      <c r="H6" s="1">
        <v>5258</v>
      </c>
      <c r="I6" s="1">
        <v>5268</v>
      </c>
      <c r="J6" s="1">
        <v>5353</v>
      </c>
      <c r="K6" s="1">
        <v>5354</v>
      </c>
    </row>
    <row r="7" spans="1:69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5"/>
      <c r="G7" s="5"/>
      <c r="H7" s="5">
        <v>40</v>
      </c>
      <c r="I7" s="5">
        <v>100</v>
      </c>
      <c r="J7" s="3">
        <v>75</v>
      </c>
      <c r="K7" s="5">
        <v>100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5"/>
      <c r="G8" s="5"/>
      <c r="H8" s="5">
        <v>15</v>
      </c>
      <c r="I8" s="5">
        <v>20</v>
      </c>
      <c r="J8" s="3">
        <v>20</v>
      </c>
      <c r="K8" s="5">
        <v>25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5"/>
      <c r="G9" s="5"/>
      <c r="H9" s="5">
        <v>15</v>
      </c>
      <c r="I9" s="5">
        <v>25</v>
      </c>
      <c r="J9" s="3">
        <v>20</v>
      </c>
      <c r="K9" s="5">
        <v>25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5"/>
      <c r="G10" s="5"/>
      <c r="H10" s="5">
        <v>10</v>
      </c>
      <c r="I10" s="5">
        <v>20</v>
      </c>
      <c r="J10" s="3">
        <v>25</v>
      </c>
      <c r="K10" s="5">
        <v>25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5"/>
      <c r="G11" s="5"/>
      <c r="H11" s="5">
        <v>10</v>
      </c>
      <c r="I11" s="5">
        <v>20</v>
      </c>
      <c r="J11" s="3">
        <v>25</v>
      </c>
      <c r="K11" s="5">
        <v>25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5"/>
      <c r="G12" s="5"/>
      <c r="H12" s="5">
        <v>20</v>
      </c>
      <c r="I12" s="5">
        <v>20</v>
      </c>
      <c r="J12" s="3">
        <v>25</v>
      </c>
      <c r="K12" s="5">
        <v>25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5"/>
      <c r="G13" s="5"/>
      <c r="H13" s="5">
        <v>15</v>
      </c>
      <c r="I13" s="5">
        <v>20</v>
      </c>
      <c r="J13" s="3">
        <v>20</v>
      </c>
      <c r="K13" s="5">
        <v>20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5"/>
      <c r="G14" s="5"/>
      <c r="H14" s="5">
        <v>15</v>
      </c>
      <c r="I14" s="5">
        <v>25</v>
      </c>
      <c r="J14" s="3">
        <v>50</v>
      </c>
      <c r="K14" s="5">
        <v>40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5"/>
      <c r="G15" s="5"/>
      <c r="H15" s="5">
        <v>30</v>
      </c>
      <c r="I15" s="5">
        <v>50</v>
      </c>
      <c r="J15" s="3">
        <v>25</v>
      </c>
      <c r="K15" s="5">
        <v>50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5"/>
      <c r="G16" s="5"/>
      <c r="H16" s="5">
        <v>50</v>
      </c>
      <c r="I16" s="5">
        <v>30</v>
      </c>
      <c r="J16" s="3">
        <v>75</v>
      </c>
      <c r="K16" s="5">
        <v>50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5"/>
      <c r="G17" s="5"/>
      <c r="H17" s="5">
        <v>25</v>
      </c>
      <c r="I17" s="5">
        <v>25</v>
      </c>
      <c r="J17" s="3">
        <v>25</v>
      </c>
      <c r="K17" s="5">
        <v>25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5"/>
      <c r="G18" s="5"/>
      <c r="H18" s="5">
        <v>15</v>
      </c>
      <c r="I18" s="5">
        <v>15</v>
      </c>
      <c r="J18" s="3">
        <v>25</v>
      </c>
      <c r="K18" s="5"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5"/>
      <c r="G19" s="5"/>
      <c r="H19" s="5">
        <v>15</v>
      </c>
      <c r="I19" s="5">
        <v>25</v>
      </c>
      <c r="J19" s="3">
        <v>25</v>
      </c>
      <c r="K19" s="5">
        <v>20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5"/>
      <c r="G20" s="5"/>
      <c r="H20" s="5">
        <v>20</v>
      </c>
      <c r="I20" s="5">
        <v>15</v>
      </c>
      <c r="J20" s="3">
        <v>20</v>
      </c>
      <c r="K20" s="5">
        <v>25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5"/>
      <c r="G21" s="5"/>
      <c r="H21" s="5">
        <v>25</v>
      </c>
      <c r="I21" s="5">
        <v>15</v>
      </c>
      <c r="J21" s="3">
        <v>25</v>
      </c>
      <c r="K21" s="5">
        <v>20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5"/>
      <c r="G22" s="5"/>
      <c r="H22" s="5">
        <v>25</v>
      </c>
      <c r="I22" s="5">
        <v>25</v>
      </c>
      <c r="J22" s="3">
        <v>25</v>
      </c>
      <c r="K22" s="5">
        <v>25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5"/>
      <c r="G23" s="5"/>
      <c r="H23" s="5">
        <v>25</v>
      </c>
      <c r="I23" s="5">
        <v>25</v>
      </c>
      <c r="J23" s="3">
        <v>25</v>
      </c>
      <c r="K23" s="5">
        <v>20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5"/>
      <c r="G24" s="5"/>
      <c r="H24" s="5">
        <v>50</v>
      </c>
      <c r="I24" s="5">
        <v>50</v>
      </c>
      <c r="J24" s="3">
        <v>50</v>
      </c>
      <c r="K24" s="5">
        <v>50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5"/>
      <c r="G25" s="5"/>
      <c r="H25" s="5">
        <v>50</v>
      </c>
      <c r="I25" s="5">
        <v>50</v>
      </c>
      <c r="J25" s="3">
        <v>25</v>
      </c>
      <c r="K25" s="5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5"/>
      <c r="G26" s="5"/>
      <c r="H26" s="5">
        <v>25</v>
      </c>
      <c r="I26" s="5">
        <v>20</v>
      </c>
      <c r="J26" s="3">
        <v>25</v>
      </c>
      <c r="K26" s="5">
        <v>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5"/>
      <c r="G27" s="5"/>
      <c r="H27" s="5">
        <v>25</v>
      </c>
      <c r="I27" s="5">
        <v>25</v>
      </c>
      <c r="J27" s="3">
        <v>10</v>
      </c>
      <c r="K27" s="5">
        <v>15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5"/>
      <c r="G28" s="5"/>
      <c r="H28" s="5">
        <v>25</v>
      </c>
      <c r="I28" s="5">
        <v>20</v>
      </c>
      <c r="J28" s="3">
        <v>25</v>
      </c>
      <c r="K28" s="5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5"/>
      <c r="G29" s="5"/>
      <c r="H29" s="5">
        <v>50</v>
      </c>
      <c r="I29" s="5">
        <v>20</v>
      </c>
      <c r="J29" s="3">
        <v>20</v>
      </c>
      <c r="K29" s="5">
        <v>50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5"/>
      <c r="G30" s="5"/>
      <c r="H30" s="5">
        <v>20</v>
      </c>
      <c r="I30" s="5">
        <v>20</v>
      </c>
      <c r="J30" s="3">
        <v>25</v>
      </c>
      <c r="K30" s="5">
        <v>20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5"/>
      <c r="G31" s="5"/>
      <c r="H31" s="5">
        <v>20</v>
      </c>
      <c r="I31" s="5">
        <v>20</v>
      </c>
      <c r="J31" s="3">
        <v>25</v>
      </c>
      <c r="K31" s="5">
        <v>25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5"/>
      <c r="G32" s="5"/>
      <c r="H32" s="5">
        <v>20</v>
      </c>
      <c r="I32" s="5">
        <v>25</v>
      </c>
      <c r="J32" s="3">
        <v>25</v>
      </c>
      <c r="K32" s="5">
        <v>25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5"/>
      <c r="G33" s="5"/>
      <c r="H33" s="5"/>
      <c r="I33" s="5">
        <v>25</v>
      </c>
      <c r="J33" s="3">
        <v>25</v>
      </c>
      <c r="K33" s="5">
        <v>25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12"/>
      <c r="G35" s="12"/>
      <c r="H35" s="12"/>
      <c r="I35" s="12"/>
      <c r="J35" s="12"/>
      <c r="K35" s="12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12"/>
      <c r="G36" s="12"/>
      <c r="H36" s="12"/>
      <c r="I36" s="12"/>
      <c r="J36" s="12"/>
      <c r="K36" s="12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12"/>
      <c r="G37" s="12"/>
      <c r="H37" s="12"/>
      <c r="I37" s="12"/>
      <c r="J37" s="12"/>
      <c r="K37" s="12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12"/>
      <c r="G38" s="12"/>
      <c r="H38" s="12"/>
      <c r="I38" s="12"/>
      <c r="J38" s="12"/>
      <c r="K38" s="12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12"/>
      <c r="G39" s="12"/>
      <c r="H39" s="12"/>
      <c r="I39" s="12"/>
      <c r="J39" s="12"/>
      <c r="K39" s="12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13"/>
      <c r="G40" s="13"/>
      <c r="H40" s="13"/>
      <c r="I40" s="12"/>
      <c r="J40" s="12"/>
      <c r="K40" s="12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655</v>
      </c>
      <c r="I43" s="15">
        <f>SUM($I$7:$I$40)</f>
        <v>750</v>
      </c>
      <c r="J43" s="15">
        <f>SUM($J$34:$J$40)</f>
        <v>0</v>
      </c>
      <c r="K43" s="15">
        <f>SUM($K$7:$K$40)</f>
        <v>780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I7 K7">
    <cfRule type="cellIs" dxfId="364" priority="1" stopIfTrue="1" operator="greaterThan">
      <formula>$E$7</formula>
    </cfRule>
    <cfRule type="cellIs" dxfId="363" priority="2" stopIfTrue="1" operator="equal">
      <formula>""</formula>
    </cfRule>
  </conditionalFormatting>
  <conditionalFormatting sqref="E8:I8 K8">
    <cfRule type="cellIs" dxfId="362" priority="3" stopIfTrue="1" operator="greaterThan">
      <formula>$E$8</formula>
    </cfRule>
    <cfRule type="cellIs" dxfId="361" priority="4" stopIfTrue="1" operator="equal">
      <formula>""</formula>
    </cfRule>
  </conditionalFormatting>
  <conditionalFormatting sqref="E9:I9 K9">
    <cfRule type="cellIs" dxfId="360" priority="5" stopIfTrue="1" operator="greaterThan">
      <formula>$E$9</formula>
    </cfRule>
    <cfRule type="cellIs" dxfId="359" priority="6" stopIfTrue="1" operator="equal">
      <formula>""</formula>
    </cfRule>
  </conditionalFormatting>
  <conditionalFormatting sqref="E10:I10 K10">
    <cfRule type="cellIs" dxfId="358" priority="7" stopIfTrue="1" operator="greaterThan">
      <formula>$E$10</formula>
    </cfRule>
    <cfRule type="cellIs" dxfId="357" priority="8" stopIfTrue="1" operator="equal">
      <formula>""</formula>
    </cfRule>
  </conditionalFormatting>
  <conditionalFormatting sqref="E11:I11 K11">
    <cfRule type="cellIs" dxfId="356" priority="9" stopIfTrue="1" operator="greaterThan">
      <formula>$E$11</formula>
    </cfRule>
    <cfRule type="cellIs" dxfId="355" priority="10" stopIfTrue="1" operator="equal">
      <formula>""</formula>
    </cfRule>
  </conditionalFormatting>
  <conditionalFormatting sqref="E12:I12 K12">
    <cfRule type="cellIs" dxfId="354" priority="11" stopIfTrue="1" operator="greaterThan">
      <formula>$E$12</formula>
    </cfRule>
    <cfRule type="cellIs" dxfId="353" priority="12" stopIfTrue="1" operator="equal">
      <formula>""</formula>
    </cfRule>
  </conditionalFormatting>
  <conditionalFormatting sqref="E13:I13 K13">
    <cfRule type="cellIs" dxfId="352" priority="13" stopIfTrue="1" operator="greaterThan">
      <formula>$E$13</formula>
    </cfRule>
    <cfRule type="cellIs" dxfId="351" priority="14" stopIfTrue="1" operator="equal">
      <formula>""</formula>
    </cfRule>
  </conditionalFormatting>
  <conditionalFormatting sqref="E14:I14 K14">
    <cfRule type="cellIs" dxfId="350" priority="15" stopIfTrue="1" operator="greaterThan">
      <formula>$E$14</formula>
    </cfRule>
    <cfRule type="cellIs" dxfId="349" priority="16" stopIfTrue="1" operator="equal">
      <formula>""</formula>
    </cfRule>
  </conditionalFormatting>
  <conditionalFormatting sqref="E15:I15 K15">
    <cfRule type="cellIs" dxfId="348" priority="17" stopIfTrue="1" operator="greaterThan">
      <formula>$E$15</formula>
    </cfRule>
    <cfRule type="cellIs" dxfId="347" priority="18" stopIfTrue="1" operator="equal">
      <formula>""</formula>
    </cfRule>
  </conditionalFormatting>
  <conditionalFormatting sqref="E16:I16 K16">
    <cfRule type="cellIs" dxfId="346" priority="19" stopIfTrue="1" operator="greaterThan">
      <formula>$E$16</formula>
    </cfRule>
    <cfRule type="cellIs" dxfId="345" priority="20" stopIfTrue="1" operator="equal">
      <formula>""</formula>
    </cfRule>
  </conditionalFormatting>
  <conditionalFormatting sqref="E17:I17 K17">
    <cfRule type="cellIs" dxfId="344" priority="21" stopIfTrue="1" operator="greaterThan">
      <formula>$E$17</formula>
    </cfRule>
    <cfRule type="cellIs" dxfId="343" priority="22" stopIfTrue="1" operator="equal">
      <formula>""</formula>
    </cfRule>
  </conditionalFormatting>
  <conditionalFormatting sqref="E18:I18 K18">
    <cfRule type="cellIs" dxfId="342" priority="23" stopIfTrue="1" operator="greaterThan">
      <formula>$E$18</formula>
    </cfRule>
    <cfRule type="cellIs" dxfId="341" priority="24" stopIfTrue="1" operator="equal">
      <formula>""</formula>
    </cfRule>
  </conditionalFormatting>
  <conditionalFormatting sqref="E19:I19 K19">
    <cfRule type="cellIs" dxfId="340" priority="25" stopIfTrue="1" operator="greaterThan">
      <formula>$E$19</formula>
    </cfRule>
    <cfRule type="cellIs" dxfId="339" priority="26" stopIfTrue="1" operator="equal">
      <formula>""</formula>
    </cfRule>
  </conditionalFormatting>
  <conditionalFormatting sqref="E20:I20 K20">
    <cfRule type="cellIs" dxfId="338" priority="27" stopIfTrue="1" operator="greaterThan">
      <formula>$E$20</formula>
    </cfRule>
    <cfRule type="cellIs" dxfId="337" priority="28" stopIfTrue="1" operator="equal">
      <formula>""</formula>
    </cfRule>
  </conditionalFormatting>
  <conditionalFormatting sqref="E21:I21 K21">
    <cfRule type="cellIs" dxfId="336" priority="29" stopIfTrue="1" operator="greaterThan">
      <formula>$E$21</formula>
    </cfRule>
    <cfRule type="cellIs" dxfId="335" priority="30" stopIfTrue="1" operator="equal">
      <formula>""</formula>
    </cfRule>
  </conditionalFormatting>
  <conditionalFormatting sqref="E22:I22 K22">
    <cfRule type="cellIs" dxfId="334" priority="31" stopIfTrue="1" operator="greaterThan">
      <formula>$E$22</formula>
    </cfRule>
    <cfRule type="cellIs" dxfId="333" priority="32" stopIfTrue="1" operator="equal">
      <formula>""</formula>
    </cfRule>
  </conditionalFormatting>
  <conditionalFormatting sqref="E23:I23 K23">
    <cfRule type="cellIs" dxfId="332" priority="33" stopIfTrue="1" operator="greaterThan">
      <formula>$E$23</formula>
    </cfRule>
    <cfRule type="cellIs" dxfId="331" priority="34" stopIfTrue="1" operator="equal">
      <formula>""</formula>
    </cfRule>
  </conditionalFormatting>
  <conditionalFormatting sqref="E24:I24 K24">
    <cfRule type="cellIs" dxfId="330" priority="35" stopIfTrue="1" operator="greaterThan">
      <formula>$E$24</formula>
    </cfRule>
    <cfRule type="cellIs" dxfId="329" priority="36" stopIfTrue="1" operator="equal">
      <formula>""</formula>
    </cfRule>
  </conditionalFormatting>
  <conditionalFormatting sqref="E25:I25 K25">
    <cfRule type="cellIs" dxfId="328" priority="37" stopIfTrue="1" operator="greaterThan">
      <formula>$E$25</formula>
    </cfRule>
    <cfRule type="cellIs" dxfId="327" priority="38" stopIfTrue="1" operator="equal">
      <formula>""</formula>
    </cfRule>
  </conditionalFormatting>
  <conditionalFormatting sqref="E26:I26 K26">
    <cfRule type="cellIs" dxfId="326" priority="39" stopIfTrue="1" operator="greaterThan">
      <formula>$E$26</formula>
    </cfRule>
    <cfRule type="cellIs" dxfId="325" priority="40" stopIfTrue="1" operator="equal">
      <formula>""</formula>
    </cfRule>
  </conditionalFormatting>
  <conditionalFormatting sqref="E27:I27 K27">
    <cfRule type="cellIs" dxfId="324" priority="41" stopIfTrue="1" operator="greaterThan">
      <formula>$E$27</formula>
    </cfRule>
  </conditionalFormatting>
  <conditionalFormatting sqref="E27:I27 K27">
    <cfRule type="cellIs" dxfId="323" priority="42" stopIfTrue="1" operator="equal">
      <formula>""</formula>
    </cfRule>
  </conditionalFormatting>
  <conditionalFormatting sqref="E28:I28 K28">
    <cfRule type="cellIs" dxfId="322" priority="43" stopIfTrue="1" operator="greaterThan">
      <formula>$E$28</formula>
    </cfRule>
  </conditionalFormatting>
  <conditionalFormatting sqref="E28:I28 K28">
    <cfRule type="cellIs" dxfId="321" priority="44" stopIfTrue="1" operator="equal">
      <formula>""</formula>
    </cfRule>
  </conditionalFormatting>
  <conditionalFormatting sqref="E29:I29 K29">
    <cfRule type="cellIs" dxfId="320" priority="45" stopIfTrue="1" operator="greaterThan">
      <formula>$E$29</formula>
    </cfRule>
  </conditionalFormatting>
  <conditionalFormatting sqref="E29:I29 K29">
    <cfRule type="cellIs" dxfId="319" priority="46" stopIfTrue="1" operator="equal">
      <formula>""</formula>
    </cfRule>
  </conditionalFormatting>
  <conditionalFormatting sqref="E30:I30 K30">
    <cfRule type="cellIs" dxfId="318" priority="47" stopIfTrue="1" operator="greaterThan">
      <formula>$E$30</formula>
    </cfRule>
  </conditionalFormatting>
  <conditionalFormatting sqref="E30:I30 K30">
    <cfRule type="cellIs" dxfId="317" priority="48" stopIfTrue="1" operator="equal">
      <formula>""</formula>
    </cfRule>
  </conditionalFormatting>
  <conditionalFormatting sqref="E31:I31 K31">
    <cfRule type="cellIs" dxfId="316" priority="49" stopIfTrue="1" operator="greaterThan">
      <formula>$E$31</formula>
    </cfRule>
  </conditionalFormatting>
  <conditionalFormatting sqref="E31:I31 K31">
    <cfRule type="cellIs" dxfId="315" priority="50" stopIfTrue="1" operator="equal">
      <formula>""</formula>
    </cfRule>
  </conditionalFormatting>
  <conditionalFormatting sqref="E32:I32 K32">
    <cfRule type="cellIs" dxfId="314" priority="51" stopIfTrue="1" operator="greaterThan">
      <formula>$E$32</formula>
    </cfRule>
  </conditionalFormatting>
  <conditionalFormatting sqref="E32:I32 K32">
    <cfRule type="cellIs" dxfId="313" priority="52" stopIfTrue="1" operator="equal">
      <formula>""</formula>
    </cfRule>
  </conditionalFormatting>
  <conditionalFormatting sqref="E33:I33 K33">
    <cfRule type="cellIs" dxfId="312" priority="53" stopIfTrue="1" operator="greaterThan">
      <formula>$E$33</formula>
    </cfRule>
  </conditionalFormatting>
  <conditionalFormatting sqref="E33:I33 K33">
    <cfRule type="cellIs" dxfId="311" priority="54" stopIfTrue="1" operator="equal">
      <formula>""</formula>
    </cfRule>
  </conditionalFormatting>
  <conditionalFormatting sqref="E34:K34">
    <cfRule type="cellIs" dxfId="310" priority="55" stopIfTrue="1" operator="greaterThan">
      <formula>$E$34</formula>
    </cfRule>
  </conditionalFormatting>
  <conditionalFormatting sqref="E34:K34">
    <cfRule type="cellIs" dxfId="309" priority="56" stopIfTrue="1" operator="equal">
      <formula>""</formula>
    </cfRule>
  </conditionalFormatting>
  <conditionalFormatting sqref="E35:K35">
    <cfRule type="cellIs" dxfId="308" priority="57" stopIfTrue="1" operator="lessThan">
      <formula>$E$35</formula>
    </cfRule>
  </conditionalFormatting>
  <conditionalFormatting sqref="E35:K35">
    <cfRule type="cellIs" dxfId="307" priority="58" stopIfTrue="1" operator="greaterThan">
      <formula>0</formula>
    </cfRule>
  </conditionalFormatting>
  <conditionalFormatting sqref="E36:K36">
    <cfRule type="cellIs" dxfId="306" priority="59" stopIfTrue="1" operator="lessThan">
      <formula>$E$36</formula>
    </cfRule>
  </conditionalFormatting>
  <conditionalFormatting sqref="E36:K36">
    <cfRule type="cellIs" dxfId="305" priority="60" stopIfTrue="1" operator="greaterThan">
      <formula>0</formula>
    </cfRule>
  </conditionalFormatting>
  <conditionalFormatting sqref="E37:K37">
    <cfRule type="cellIs" dxfId="304" priority="61" stopIfTrue="1" operator="lessThan">
      <formula>$E$37</formula>
    </cfRule>
  </conditionalFormatting>
  <conditionalFormatting sqref="E37:K37">
    <cfRule type="cellIs" dxfId="303" priority="62" stopIfTrue="1" operator="greaterThan">
      <formula>0</formula>
    </cfRule>
  </conditionalFormatting>
  <conditionalFormatting sqref="E38:K38">
    <cfRule type="cellIs" dxfId="302" priority="63" stopIfTrue="1" operator="lessThan">
      <formula>$E$38</formula>
    </cfRule>
  </conditionalFormatting>
  <conditionalFormatting sqref="E38:K38">
    <cfRule type="cellIs" dxfId="301" priority="64" stopIfTrue="1" operator="greaterThan">
      <formula>0</formula>
    </cfRule>
  </conditionalFormatting>
  <conditionalFormatting sqref="E39:K39">
    <cfRule type="cellIs" dxfId="300" priority="65" stopIfTrue="1" operator="lessThan">
      <formula>$E$39</formula>
    </cfRule>
  </conditionalFormatting>
  <conditionalFormatting sqref="E39:K39">
    <cfRule type="cellIs" dxfId="299" priority="66" stopIfTrue="1" operator="greaterThan">
      <formula>0</formula>
    </cfRule>
  </conditionalFormatting>
  <conditionalFormatting sqref="E40:K40">
    <cfRule type="cellIs" dxfId="298" priority="67" stopIfTrue="1" operator="lessThan">
      <formula>$E$40</formula>
    </cfRule>
  </conditionalFormatting>
  <conditionalFormatting sqref="E40:K40">
    <cfRule type="cellIs" dxfId="297" priority="68" stopIfTrue="1" operator="greaterThan">
      <formula>0</formula>
    </cfRule>
  </conditionalFormatting>
  <conditionalFormatting sqref="C43:K43">
    <cfRule type="cellIs" dxfId="296" priority="69" stopIfTrue="1" operator="equal">
      <formula>$D$45</formula>
    </cfRule>
  </conditionalFormatting>
  <conditionalFormatting sqref="C43:K43">
    <cfRule type="cellIs" dxfId="295" priority="70" stopIfTrue="1" operator="equal">
      <formula>$D$46</formula>
    </cfRule>
  </conditionalFormatting>
  <conditionalFormatting sqref="C43:K43">
    <cfRule type="cellIs" dxfId="294" priority="71" stopIfTrue="1" operator="equal">
      <formula>$D$47</formula>
    </cfRule>
  </conditionalFormatting>
  <conditionalFormatting sqref="C43:K43">
    <cfRule type="cellIs" dxfId="293" priority="72" stopIfTrue="1" operator="equal">
      <formula>$D$48</formula>
    </cfRule>
  </conditionalFormatting>
  <conditionalFormatting sqref="C43:K43">
    <cfRule type="cellIs" dxfId="292" priority="73" stopIfTrue="1" operator="equal">
      <formula>$D$49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3</v>
      </c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1">
        <v>5126</v>
      </c>
      <c r="G6" s="1">
        <v>5225</v>
      </c>
      <c r="H6" s="1">
        <v>5258</v>
      </c>
      <c r="I6" s="1">
        <v>5268</v>
      </c>
      <c r="J6" s="1">
        <v>5353</v>
      </c>
      <c r="K6" s="1">
        <v>5354</v>
      </c>
    </row>
    <row r="7" spans="1:69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12"/>
      <c r="G35" s="12"/>
      <c r="H35" s="12"/>
      <c r="I35" s="12"/>
      <c r="J35" s="12"/>
      <c r="K35" s="12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12"/>
      <c r="G36" s="12"/>
      <c r="H36" s="12"/>
      <c r="I36" s="12"/>
      <c r="J36" s="12"/>
      <c r="K36" s="12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12"/>
      <c r="G37" s="12"/>
      <c r="H37" s="12"/>
      <c r="I37" s="12"/>
      <c r="J37" s="12"/>
      <c r="K37" s="12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12"/>
      <c r="G38" s="12"/>
      <c r="H38" s="12"/>
      <c r="I38" s="12"/>
      <c r="J38" s="12"/>
      <c r="K38" s="12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12"/>
      <c r="G39" s="12"/>
      <c r="H39" s="12"/>
      <c r="I39" s="12"/>
      <c r="J39" s="12"/>
      <c r="K39" s="12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13"/>
      <c r="G40" s="13"/>
      <c r="H40" s="13"/>
      <c r="I40" s="12"/>
      <c r="J40" s="12"/>
      <c r="K40" s="12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0</v>
      </c>
      <c r="I43" s="15">
        <f>SUM($I$7:$I$40)</f>
        <v>0</v>
      </c>
      <c r="J43" s="15">
        <f>SUM($J$7:$J$40)</f>
        <v>0</v>
      </c>
      <c r="K43" s="15">
        <f>SUM($K$7:$K$40)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K7">
    <cfRule type="cellIs" dxfId="291" priority="1" stopIfTrue="1" operator="greaterThan">
      <formula>$E$7</formula>
    </cfRule>
    <cfRule type="cellIs" dxfId="290" priority="2" stopIfTrue="1" operator="equal">
      <formula>""</formula>
    </cfRule>
  </conditionalFormatting>
  <conditionalFormatting sqref="E8:K8">
    <cfRule type="cellIs" dxfId="289" priority="3" stopIfTrue="1" operator="greaterThan">
      <formula>$E$8</formula>
    </cfRule>
    <cfRule type="cellIs" dxfId="288" priority="4" stopIfTrue="1" operator="equal">
      <formula>""</formula>
    </cfRule>
  </conditionalFormatting>
  <conditionalFormatting sqref="E9:K9">
    <cfRule type="cellIs" dxfId="287" priority="5" stopIfTrue="1" operator="greaterThan">
      <formula>$E$9</formula>
    </cfRule>
    <cfRule type="cellIs" dxfId="286" priority="6" stopIfTrue="1" operator="equal">
      <formula>""</formula>
    </cfRule>
  </conditionalFormatting>
  <conditionalFormatting sqref="E10:K10">
    <cfRule type="cellIs" dxfId="285" priority="7" stopIfTrue="1" operator="greaterThan">
      <formula>$E$10</formula>
    </cfRule>
    <cfRule type="cellIs" dxfId="284" priority="8" stopIfTrue="1" operator="equal">
      <formula>""</formula>
    </cfRule>
  </conditionalFormatting>
  <conditionalFormatting sqref="E11:K11">
    <cfRule type="cellIs" dxfId="283" priority="9" stopIfTrue="1" operator="greaterThan">
      <formula>$E$11</formula>
    </cfRule>
    <cfRule type="cellIs" dxfId="282" priority="10" stopIfTrue="1" operator="equal">
      <formula>""</formula>
    </cfRule>
  </conditionalFormatting>
  <conditionalFormatting sqref="E12:K12">
    <cfRule type="cellIs" dxfId="281" priority="11" stopIfTrue="1" operator="greaterThan">
      <formula>$E$12</formula>
    </cfRule>
    <cfRule type="cellIs" dxfId="280" priority="12" stopIfTrue="1" operator="equal">
      <formula>""</formula>
    </cfRule>
  </conditionalFormatting>
  <conditionalFormatting sqref="E13:K13">
    <cfRule type="cellIs" dxfId="279" priority="13" stopIfTrue="1" operator="greaterThan">
      <formula>$E$13</formula>
    </cfRule>
    <cfRule type="cellIs" dxfId="278" priority="14" stopIfTrue="1" operator="equal">
      <formula>""</formula>
    </cfRule>
  </conditionalFormatting>
  <conditionalFormatting sqref="E14:K14">
    <cfRule type="cellIs" dxfId="277" priority="15" stopIfTrue="1" operator="greaterThan">
      <formula>$E$14</formula>
    </cfRule>
    <cfRule type="cellIs" dxfId="276" priority="16" stopIfTrue="1" operator="equal">
      <formula>""</formula>
    </cfRule>
  </conditionalFormatting>
  <conditionalFormatting sqref="E15:K15">
    <cfRule type="cellIs" dxfId="275" priority="17" stopIfTrue="1" operator="greaterThan">
      <formula>$E$15</formula>
    </cfRule>
    <cfRule type="cellIs" dxfId="274" priority="18" stopIfTrue="1" operator="equal">
      <formula>""</formula>
    </cfRule>
  </conditionalFormatting>
  <conditionalFormatting sqref="E16:K16">
    <cfRule type="cellIs" dxfId="273" priority="19" stopIfTrue="1" operator="greaterThan">
      <formula>$E$16</formula>
    </cfRule>
    <cfRule type="cellIs" dxfId="272" priority="20" stopIfTrue="1" operator="equal">
      <formula>""</formula>
    </cfRule>
  </conditionalFormatting>
  <conditionalFormatting sqref="E17:K17">
    <cfRule type="cellIs" dxfId="271" priority="21" stopIfTrue="1" operator="greaterThan">
      <formula>$E$17</formula>
    </cfRule>
    <cfRule type="cellIs" dxfId="270" priority="22" stopIfTrue="1" operator="equal">
      <formula>""</formula>
    </cfRule>
  </conditionalFormatting>
  <conditionalFormatting sqref="E18:K18">
    <cfRule type="cellIs" dxfId="269" priority="23" stopIfTrue="1" operator="greaterThan">
      <formula>$E$18</formula>
    </cfRule>
    <cfRule type="cellIs" dxfId="268" priority="24" stopIfTrue="1" operator="equal">
      <formula>""</formula>
    </cfRule>
  </conditionalFormatting>
  <conditionalFormatting sqref="E19:K19">
    <cfRule type="cellIs" dxfId="267" priority="25" stopIfTrue="1" operator="greaterThan">
      <formula>$E$19</formula>
    </cfRule>
    <cfRule type="cellIs" dxfId="266" priority="26" stopIfTrue="1" operator="equal">
      <formula>""</formula>
    </cfRule>
  </conditionalFormatting>
  <conditionalFormatting sqref="E20:K20">
    <cfRule type="cellIs" dxfId="265" priority="27" stopIfTrue="1" operator="greaterThan">
      <formula>$E$20</formula>
    </cfRule>
    <cfRule type="cellIs" dxfId="264" priority="28" stopIfTrue="1" operator="equal">
      <formula>""</formula>
    </cfRule>
  </conditionalFormatting>
  <conditionalFormatting sqref="E21:K21">
    <cfRule type="cellIs" dxfId="263" priority="29" stopIfTrue="1" operator="greaterThan">
      <formula>$E$21</formula>
    </cfRule>
    <cfRule type="cellIs" dxfId="262" priority="30" stopIfTrue="1" operator="equal">
      <formula>""</formula>
    </cfRule>
  </conditionalFormatting>
  <conditionalFormatting sqref="E22:K22">
    <cfRule type="cellIs" dxfId="261" priority="31" stopIfTrue="1" operator="greaterThan">
      <formula>$E$22</formula>
    </cfRule>
    <cfRule type="cellIs" dxfId="260" priority="32" stopIfTrue="1" operator="equal">
      <formula>""</formula>
    </cfRule>
  </conditionalFormatting>
  <conditionalFormatting sqref="E23:K23">
    <cfRule type="cellIs" dxfId="259" priority="33" stopIfTrue="1" operator="greaterThan">
      <formula>$E$23</formula>
    </cfRule>
    <cfRule type="cellIs" dxfId="258" priority="34" stopIfTrue="1" operator="equal">
      <formula>""</formula>
    </cfRule>
  </conditionalFormatting>
  <conditionalFormatting sqref="E24:K24">
    <cfRule type="cellIs" dxfId="257" priority="35" stopIfTrue="1" operator="greaterThan">
      <formula>$E$24</formula>
    </cfRule>
    <cfRule type="cellIs" dxfId="256" priority="36" stopIfTrue="1" operator="equal">
      <formula>""</formula>
    </cfRule>
  </conditionalFormatting>
  <conditionalFormatting sqref="E25:K25">
    <cfRule type="cellIs" dxfId="255" priority="37" stopIfTrue="1" operator="greaterThan">
      <formula>$E$25</formula>
    </cfRule>
    <cfRule type="cellIs" dxfId="254" priority="38" stopIfTrue="1" operator="equal">
      <formula>""</formula>
    </cfRule>
  </conditionalFormatting>
  <conditionalFormatting sqref="E26:K26">
    <cfRule type="cellIs" dxfId="253" priority="39" stopIfTrue="1" operator="greaterThan">
      <formula>$E$26</formula>
    </cfRule>
    <cfRule type="cellIs" dxfId="252" priority="40" stopIfTrue="1" operator="equal">
      <formula>""</formula>
    </cfRule>
  </conditionalFormatting>
  <conditionalFormatting sqref="E27:K27">
    <cfRule type="cellIs" dxfId="251" priority="41" stopIfTrue="1" operator="greaterThan">
      <formula>$E$27</formula>
    </cfRule>
  </conditionalFormatting>
  <conditionalFormatting sqref="E27:K27">
    <cfRule type="cellIs" dxfId="250" priority="42" stopIfTrue="1" operator="equal">
      <formula>""</formula>
    </cfRule>
  </conditionalFormatting>
  <conditionalFormatting sqref="E28:K28">
    <cfRule type="cellIs" dxfId="249" priority="43" stopIfTrue="1" operator="greaterThan">
      <formula>$E$28</formula>
    </cfRule>
  </conditionalFormatting>
  <conditionalFormatting sqref="E28:K28">
    <cfRule type="cellIs" dxfId="248" priority="44" stopIfTrue="1" operator="equal">
      <formula>""</formula>
    </cfRule>
  </conditionalFormatting>
  <conditionalFormatting sqref="E29:K29">
    <cfRule type="cellIs" dxfId="247" priority="45" stopIfTrue="1" operator="greaterThan">
      <formula>$E$29</formula>
    </cfRule>
  </conditionalFormatting>
  <conditionalFormatting sqref="E29:K29">
    <cfRule type="cellIs" dxfId="246" priority="46" stopIfTrue="1" operator="equal">
      <formula>""</formula>
    </cfRule>
  </conditionalFormatting>
  <conditionalFormatting sqref="E30:K30">
    <cfRule type="cellIs" dxfId="245" priority="47" stopIfTrue="1" operator="greaterThan">
      <formula>$E$30</formula>
    </cfRule>
  </conditionalFormatting>
  <conditionalFormatting sqref="E30:K30">
    <cfRule type="cellIs" dxfId="244" priority="48" stopIfTrue="1" operator="equal">
      <formula>""</formula>
    </cfRule>
  </conditionalFormatting>
  <conditionalFormatting sqref="E31:K31">
    <cfRule type="cellIs" dxfId="243" priority="49" stopIfTrue="1" operator="greaterThan">
      <formula>$E$31</formula>
    </cfRule>
  </conditionalFormatting>
  <conditionalFormatting sqref="E31:K31">
    <cfRule type="cellIs" dxfId="242" priority="50" stopIfTrue="1" operator="equal">
      <formula>""</formula>
    </cfRule>
  </conditionalFormatting>
  <conditionalFormatting sqref="E32:K32">
    <cfRule type="cellIs" dxfId="241" priority="51" stopIfTrue="1" operator="greaterThan">
      <formula>$E$32</formula>
    </cfRule>
  </conditionalFormatting>
  <conditionalFormatting sqref="E32:K32">
    <cfRule type="cellIs" dxfId="240" priority="52" stopIfTrue="1" operator="equal">
      <formula>""</formula>
    </cfRule>
  </conditionalFormatting>
  <conditionalFormatting sqref="E33:K33">
    <cfRule type="cellIs" dxfId="239" priority="53" stopIfTrue="1" operator="greaterThan">
      <formula>$E$33</formula>
    </cfRule>
  </conditionalFormatting>
  <conditionalFormatting sqref="E33:K33">
    <cfRule type="cellIs" dxfId="238" priority="54" stopIfTrue="1" operator="equal">
      <formula>""</formula>
    </cfRule>
  </conditionalFormatting>
  <conditionalFormatting sqref="E34:K34">
    <cfRule type="cellIs" dxfId="237" priority="55" stopIfTrue="1" operator="greaterThan">
      <formula>$E$34</formula>
    </cfRule>
  </conditionalFormatting>
  <conditionalFormatting sqref="E34:K34">
    <cfRule type="cellIs" dxfId="236" priority="56" stopIfTrue="1" operator="equal">
      <formula>""</formula>
    </cfRule>
  </conditionalFormatting>
  <conditionalFormatting sqref="E35:K35">
    <cfRule type="cellIs" dxfId="235" priority="57" stopIfTrue="1" operator="lessThan">
      <formula>$E$35</formula>
    </cfRule>
  </conditionalFormatting>
  <conditionalFormatting sqref="E35:K35">
    <cfRule type="cellIs" dxfId="234" priority="58" stopIfTrue="1" operator="greaterThan">
      <formula>0</formula>
    </cfRule>
  </conditionalFormatting>
  <conditionalFormatting sqref="E36:K36">
    <cfRule type="cellIs" dxfId="233" priority="59" stopIfTrue="1" operator="lessThan">
      <formula>$E$36</formula>
    </cfRule>
  </conditionalFormatting>
  <conditionalFormatting sqref="E36:K36">
    <cfRule type="cellIs" dxfId="232" priority="60" stopIfTrue="1" operator="greaterThan">
      <formula>0</formula>
    </cfRule>
  </conditionalFormatting>
  <conditionalFormatting sqref="E37:K37">
    <cfRule type="cellIs" dxfId="231" priority="61" stopIfTrue="1" operator="lessThan">
      <formula>$E$37</formula>
    </cfRule>
  </conditionalFormatting>
  <conditionalFormatting sqref="E37:K37">
    <cfRule type="cellIs" dxfId="230" priority="62" stopIfTrue="1" operator="greaterThan">
      <formula>0</formula>
    </cfRule>
  </conditionalFormatting>
  <conditionalFormatting sqref="E38:K38">
    <cfRule type="cellIs" dxfId="229" priority="63" stopIfTrue="1" operator="lessThan">
      <formula>$E$38</formula>
    </cfRule>
  </conditionalFormatting>
  <conditionalFormatting sqref="E38:K38">
    <cfRule type="cellIs" dxfId="228" priority="64" stopIfTrue="1" operator="greaterThan">
      <formula>0</formula>
    </cfRule>
  </conditionalFormatting>
  <conditionalFormatting sqref="E39:K39">
    <cfRule type="cellIs" dxfId="227" priority="65" stopIfTrue="1" operator="lessThan">
      <formula>$E$39</formula>
    </cfRule>
  </conditionalFormatting>
  <conditionalFormatting sqref="E39:K39">
    <cfRule type="cellIs" dxfId="226" priority="66" stopIfTrue="1" operator="greaterThan">
      <formula>0</formula>
    </cfRule>
  </conditionalFormatting>
  <conditionalFormatting sqref="E40:K40">
    <cfRule type="cellIs" dxfId="225" priority="67" stopIfTrue="1" operator="lessThan">
      <formula>$E$40</formula>
    </cfRule>
  </conditionalFormatting>
  <conditionalFormatting sqref="E40:K40">
    <cfRule type="cellIs" dxfId="224" priority="68" stopIfTrue="1" operator="greaterThan">
      <formula>0</formula>
    </cfRule>
  </conditionalFormatting>
  <conditionalFormatting sqref="C43:K43">
    <cfRule type="cellIs" dxfId="223" priority="69" stopIfTrue="1" operator="equal">
      <formula>$D$45</formula>
    </cfRule>
  </conditionalFormatting>
  <conditionalFormatting sqref="C43:K43">
    <cfRule type="cellIs" dxfId="222" priority="70" stopIfTrue="1" operator="equal">
      <formula>$D$46</formula>
    </cfRule>
  </conditionalFormatting>
  <conditionalFormatting sqref="C43:K43">
    <cfRule type="cellIs" dxfId="221" priority="71" stopIfTrue="1" operator="equal">
      <formula>$D$47</formula>
    </cfRule>
  </conditionalFormatting>
  <conditionalFormatting sqref="C43:K43">
    <cfRule type="cellIs" dxfId="220" priority="72" stopIfTrue="1" operator="equal">
      <formula>$D$48</formula>
    </cfRule>
  </conditionalFormatting>
  <conditionalFormatting sqref="C43:K43">
    <cfRule type="cellIs" dxfId="219" priority="73" stopIfTrue="1" operator="equal">
      <formula>$D$49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3</v>
      </c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1">
        <v>5126</v>
      </c>
      <c r="G6" s="1">
        <v>5225</v>
      </c>
      <c r="H6" s="1">
        <v>5258</v>
      </c>
      <c r="I6" s="1">
        <v>5268</v>
      </c>
      <c r="J6" s="1">
        <v>5353</v>
      </c>
      <c r="K6" s="1">
        <v>5354</v>
      </c>
    </row>
    <row r="7" spans="1:69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12"/>
      <c r="G35" s="12"/>
      <c r="H35" s="12"/>
      <c r="I35" s="12"/>
      <c r="J35" s="12"/>
      <c r="K35" s="12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12"/>
      <c r="G36" s="12"/>
      <c r="H36" s="12"/>
      <c r="I36" s="12"/>
      <c r="J36" s="12"/>
      <c r="K36" s="12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12"/>
      <c r="G37" s="12"/>
      <c r="H37" s="12"/>
      <c r="I37" s="12"/>
      <c r="J37" s="12"/>
      <c r="K37" s="12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12"/>
      <c r="G38" s="12"/>
      <c r="H38" s="12"/>
      <c r="I38" s="12"/>
      <c r="J38" s="12"/>
      <c r="K38" s="12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12"/>
      <c r="G39" s="12"/>
      <c r="H39" s="12"/>
      <c r="I39" s="12"/>
      <c r="J39" s="12"/>
      <c r="K39" s="12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13"/>
      <c r="G40" s="13"/>
      <c r="H40" s="13"/>
      <c r="I40" s="12"/>
      <c r="J40" s="12"/>
      <c r="K40" s="12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0</v>
      </c>
      <c r="I43" s="15">
        <f>SUM($I$7:$I$40)</f>
        <v>0</v>
      </c>
      <c r="J43" s="15">
        <f>SUM($J$7:$J$40)</f>
        <v>0</v>
      </c>
      <c r="K43" s="15">
        <f>SUM($K$7:$K$40)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K7">
    <cfRule type="cellIs" dxfId="218" priority="1" stopIfTrue="1" operator="greaterThan">
      <formula>$E$7</formula>
    </cfRule>
    <cfRule type="cellIs" dxfId="217" priority="2" stopIfTrue="1" operator="equal">
      <formula>""</formula>
    </cfRule>
  </conditionalFormatting>
  <conditionalFormatting sqref="E8:K8">
    <cfRule type="cellIs" dxfId="216" priority="3" stopIfTrue="1" operator="greaterThan">
      <formula>$E$8</formula>
    </cfRule>
    <cfRule type="cellIs" dxfId="215" priority="4" stopIfTrue="1" operator="equal">
      <formula>""</formula>
    </cfRule>
  </conditionalFormatting>
  <conditionalFormatting sqref="E9:K9">
    <cfRule type="cellIs" dxfId="214" priority="5" stopIfTrue="1" operator="greaterThan">
      <formula>$E$9</formula>
    </cfRule>
    <cfRule type="cellIs" dxfId="213" priority="6" stopIfTrue="1" operator="equal">
      <formula>""</formula>
    </cfRule>
  </conditionalFormatting>
  <conditionalFormatting sqref="E10:K10">
    <cfRule type="cellIs" dxfId="212" priority="7" stopIfTrue="1" operator="greaterThan">
      <formula>$E$10</formula>
    </cfRule>
    <cfRule type="cellIs" dxfId="211" priority="8" stopIfTrue="1" operator="equal">
      <formula>""</formula>
    </cfRule>
  </conditionalFormatting>
  <conditionalFormatting sqref="E11:K11">
    <cfRule type="cellIs" dxfId="210" priority="9" stopIfTrue="1" operator="greaterThan">
      <formula>$E$11</formula>
    </cfRule>
    <cfRule type="cellIs" dxfId="209" priority="10" stopIfTrue="1" operator="equal">
      <formula>""</formula>
    </cfRule>
  </conditionalFormatting>
  <conditionalFormatting sqref="E12:K12">
    <cfRule type="cellIs" dxfId="208" priority="11" stopIfTrue="1" operator="greaterThan">
      <formula>$E$12</formula>
    </cfRule>
    <cfRule type="cellIs" dxfId="207" priority="12" stopIfTrue="1" operator="equal">
      <formula>""</formula>
    </cfRule>
  </conditionalFormatting>
  <conditionalFormatting sqref="E13:K13">
    <cfRule type="cellIs" dxfId="206" priority="13" stopIfTrue="1" operator="greaterThan">
      <formula>$E$13</formula>
    </cfRule>
    <cfRule type="cellIs" dxfId="205" priority="14" stopIfTrue="1" operator="equal">
      <formula>""</formula>
    </cfRule>
  </conditionalFormatting>
  <conditionalFormatting sqref="E14:K14">
    <cfRule type="cellIs" dxfId="204" priority="15" stopIfTrue="1" operator="greaterThan">
      <formula>$E$14</formula>
    </cfRule>
    <cfRule type="cellIs" dxfId="203" priority="16" stopIfTrue="1" operator="equal">
      <formula>""</formula>
    </cfRule>
  </conditionalFormatting>
  <conditionalFormatting sqref="E15:K15">
    <cfRule type="cellIs" dxfId="202" priority="17" stopIfTrue="1" operator="greaterThan">
      <formula>$E$15</formula>
    </cfRule>
    <cfRule type="cellIs" dxfId="201" priority="18" stopIfTrue="1" operator="equal">
      <formula>""</formula>
    </cfRule>
  </conditionalFormatting>
  <conditionalFormatting sqref="E16:K16">
    <cfRule type="cellIs" dxfId="200" priority="19" stopIfTrue="1" operator="greaterThan">
      <formula>$E$16</formula>
    </cfRule>
    <cfRule type="cellIs" dxfId="199" priority="20" stopIfTrue="1" operator="equal">
      <formula>""</formula>
    </cfRule>
  </conditionalFormatting>
  <conditionalFormatting sqref="E17:K17">
    <cfRule type="cellIs" dxfId="198" priority="21" stopIfTrue="1" operator="greaterThan">
      <formula>$E$17</formula>
    </cfRule>
    <cfRule type="cellIs" dxfId="197" priority="22" stopIfTrue="1" operator="equal">
      <formula>""</formula>
    </cfRule>
  </conditionalFormatting>
  <conditionalFormatting sqref="E18:K18">
    <cfRule type="cellIs" dxfId="196" priority="23" stopIfTrue="1" operator="greaterThan">
      <formula>$E$18</formula>
    </cfRule>
    <cfRule type="cellIs" dxfId="195" priority="24" stopIfTrue="1" operator="equal">
      <formula>""</formula>
    </cfRule>
  </conditionalFormatting>
  <conditionalFormatting sqref="E19:K19">
    <cfRule type="cellIs" dxfId="194" priority="25" stopIfTrue="1" operator="greaterThan">
      <formula>$E$19</formula>
    </cfRule>
    <cfRule type="cellIs" dxfId="193" priority="26" stopIfTrue="1" operator="equal">
      <formula>""</formula>
    </cfRule>
  </conditionalFormatting>
  <conditionalFormatting sqref="E20:K20">
    <cfRule type="cellIs" dxfId="192" priority="27" stopIfTrue="1" operator="greaterThan">
      <formula>$E$20</formula>
    </cfRule>
    <cfRule type="cellIs" dxfId="191" priority="28" stopIfTrue="1" operator="equal">
      <formula>""</formula>
    </cfRule>
  </conditionalFormatting>
  <conditionalFormatting sqref="E21:K21">
    <cfRule type="cellIs" dxfId="190" priority="29" stopIfTrue="1" operator="greaterThan">
      <formula>$E$21</formula>
    </cfRule>
    <cfRule type="cellIs" dxfId="189" priority="30" stopIfTrue="1" operator="equal">
      <formula>""</formula>
    </cfRule>
  </conditionalFormatting>
  <conditionalFormatting sqref="E22:K22">
    <cfRule type="cellIs" dxfId="188" priority="31" stopIfTrue="1" operator="greaterThan">
      <formula>$E$22</formula>
    </cfRule>
    <cfRule type="cellIs" dxfId="187" priority="32" stopIfTrue="1" operator="equal">
      <formula>""</formula>
    </cfRule>
  </conditionalFormatting>
  <conditionalFormatting sqref="E23:K23">
    <cfRule type="cellIs" dxfId="186" priority="33" stopIfTrue="1" operator="greaterThan">
      <formula>$E$23</formula>
    </cfRule>
    <cfRule type="cellIs" dxfId="185" priority="34" stopIfTrue="1" operator="equal">
      <formula>""</formula>
    </cfRule>
  </conditionalFormatting>
  <conditionalFormatting sqref="E24:K24">
    <cfRule type="cellIs" dxfId="184" priority="35" stopIfTrue="1" operator="greaterThan">
      <formula>$E$24</formula>
    </cfRule>
    <cfRule type="cellIs" dxfId="183" priority="36" stopIfTrue="1" operator="equal">
      <formula>""</formula>
    </cfRule>
  </conditionalFormatting>
  <conditionalFormatting sqref="E25:K25">
    <cfRule type="cellIs" dxfId="182" priority="37" stopIfTrue="1" operator="greaterThan">
      <formula>$E$25</formula>
    </cfRule>
    <cfRule type="cellIs" dxfId="181" priority="38" stopIfTrue="1" operator="equal">
      <formula>""</formula>
    </cfRule>
  </conditionalFormatting>
  <conditionalFormatting sqref="E26:K26">
    <cfRule type="cellIs" dxfId="180" priority="39" stopIfTrue="1" operator="greaterThan">
      <formula>$E$26</formula>
    </cfRule>
    <cfRule type="cellIs" dxfId="179" priority="40" stopIfTrue="1" operator="equal">
      <formula>""</formula>
    </cfRule>
  </conditionalFormatting>
  <conditionalFormatting sqref="E27:K27">
    <cfRule type="cellIs" dxfId="178" priority="41" stopIfTrue="1" operator="greaterThan">
      <formula>$E$27</formula>
    </cfRule>
  </conditionalFormatting>
  <conditionalFormatting sqref="E27:K27">
    <cfRule type="cellIs" dxfId="177" priority="42" stopIfTrue="1" operator="equal">
      <formula>""</formula>
    </cfRule>
  </conditionalFormatting>
  <conditionalFormatting sqref="E28:K28">
    <cfRule type="cellIs" dxfId="176" priority="43" stopIfTrue="1" operator="greaterThan">
      <formula>$E$28</formula>
    </cfRule>
  </conditionalFormatting>
  <conditionalFormatting sqref="E28:K28">
    <cfRule type="cellIs" dxfId="175" priority="44" stopIfTrue="1" operator="equal">
      <formula>""</formula>
    </cfRule>
  </conditionalFormatting>
  <conditionalFormatting sqref="E29:K29">
    <cfRule type="cellIs" dxfId="174" priority="45" stopIfTrue="1" operator="greaterThan">
      <formula>$E$29</formula>
    </cfRule>
  </conditionalFormatting>
  <conditionalFormatting sqref="E29:K29">
    <cfRule type="cellIs" dxfId="173" priority="46" stopIfTrue="1" operator="equal">
      <formula>""</formula>
    </cfRule>
  </conditionalFormatting>
  <conditionalFormatting sqref="E30:K30">
    <cfRule type="cellIs" dxfId="172" priority="47" stopIfTrue="1" operator="greaterThan">
      <formula>$E$30</formula>
    </cfRule>
  </conditionalFormatting>
  <conditionalFormatting sqref="E30:K30">
    <cfRule type="cellIs" dxfId="171" priority="48" stopIfTrue="1" operator="equal">
      <formula>""</formula>
    </cfRule>
  </conditionalFormatting>
  <conditionalFormatting sqref="E31:K31">
    <cfRule type="cellIs" dxfId="170" priority="49" stopIfTrue="1" operator="greaterThan">
      <formula>$E$31</formula>
    </cfRule>
  </conditionalFormatting>
  <conditionalFormatting sqref="E31:K31">
    <cfRule type="cellIs" dxfId="169" priority="50" stopIfTrue="1" operator="equal">
      <formula>""</formula>
    </cfRule>
  </conditionalFormatting>
  <conditionalFormatting sqref="E32:K32">
    <cfRule type="cellIs" dxfId="168" priority="51" stopIfTrue="1" operator="greaterThan">
      <formula>$E$32</formula>
    </cfRule>
  </conditionalFormatting>
  <conditionalFormatting sqref="E32:K32">
    <cfRule type="cellIs" dxfId="167" priority="52" stopIfTrue="1" operator="equal">
      <formula>""</formula>
    </cfRule>
  </conditionalFormatting>
  <conditionalFormatting sqref="E33:K33">
    <cfRule type="cellIs" dxfId="166" priority="53" stopIfTrue="1" operator="greaterThan">
      <formula>$E$33</formula>
    </cfRule>
  </conditionalFormatting>
  <conditionalFormatting sqref="E33:K33">
    <cfRule type="cellIs" dxfId="165" priority="54" stopIfTrue="1" operator="equal">
      <formula>""</formula>
    </cfRule>
  </conditionalFormatting>
  <conditionalFormatting sqref="E34:K34">
    <cfRule type="cellIs" dxfId="164" priority="55" stopIfTrue="1" operator="greaterThan">
      <formula>$E$34</formula>
    </cfRule>
  </conditionalFormatting>
  <conditionalFormatting sqref="E34:K34">
    <cfRule type="cellIs" dxfId="163" priority="56" stopIfTrue="1" operator="equal">
      <formula>""</formula>
    </cfRule>
  </conditionalFormatting>
  <conditionalFormatting sqref="E35:K35">
    <cfRule type="cellIs" dxfId="162" priority="57" stopIfTrue="1" operator="lessThan">
      <formula>$E$35</formula>
    </cfRule>
  </conditionalFormatting>
  <conditionalFormatting sqref="E35:K35">
    <cfRule type="cellIs" dxfId="161" priority="58" stopIfTrue="1" operator="greaterThan">
      <formula>0</formula>
    </cfRule>
  </conditionalFormatting>
  <conditionalFormatting sqref="E36:K36">
    <cfRule type="cellIs" dxfId="160" priority="59" stopIfTrue="1" operator="lessThan">
      <formula>$E$36</formula>
    </cfRule>
  </conditionalFormatting>
  <conditionalFormatting sqref="E36:K36">
    <cfRule type="cellIs" dxfId="159" priority="60" stopIfTrue="1" operator="greaterThan">
      <formula>0</formula>
    </cfRule>
  </conditionalFormatting>
  <conditionalFormatting sqref="E37:K37">
    <cfRule type="cellIs" dxfId="158" priority="61" stopIfTrue="1" operator="lessThan">
      <formula>$E$37</formula>
    </cfRule>
  </conditionalFormatting>
  <conditionalFormatting sqref="E37:K37">
    <cfRule type="cellIs" dxfId="157" priority="62" stopIfTrue="1" operator="greaterThan">
      <formula>0</formula>
    </cfRule>
  </conditionalFormatting>
  <conditionalFormatting sqref="E38:K38">
    <cfRule type="cellIs" dxfId="156" priority="63" stopIfTrue="1" operator="lessThan">
      <formula>$E$38</formula>
    </cfRule>
  </conditionalFormatting>
  <conditionalFormatting sqref="E38:K38">
    <cfRule type="cellIs" dxfId="155" priority="64" stopIfTrue="1" operator="greaterThan">
      <formula>0</formula>
    </cfRule>
  </conditionalFormatting>
  <conditionalFormatting sqref="E39:K39">
    <cfRule type="cellIs" dxfId="154" priority="65" stopIfTrue="1" operator="lessThan">
      <formula>$E$39</formula>
    </cfRule>
  </conditionalFormatting>
  <conditionalFormatting sqref="E39:K39">
    <cfRule type="cellIs" dxfId="153" priority="66" stopIfTrue="1" operator="greaterThan">
      <formula>0</formula>
    </cfRule>
  </conditionalFormatting>
  <conditionalFormatting sqref="E40:K40">
    <cfRule type="cellIs" dxfId="152" priority="67" stopIfTrue="1" operator="lessThan">
      <formula>$E$40</formula>
    </cfRule>
  </conditionalFormatting>
  <conditionalFormatting sqref="E40:K40">
    <cfRule type="cellIs" dxfId="151" priority="68" stopIfTrue="1" operator="greaterThan">
      <formula>0</formula>
    </cfRule>
  </conditionalFormatting>
  <conditionalFormatting sqref="C43:K43">
    <cfRule type="cellIs" dxfId="150" priority="69" stopIfTrue="1" operator="equal">
      <formula>$D$45</formula>
    </cfRule>
  </conditionalFormatting>
  <conditionalFormatting sqref="C43:K43">
    <cfRule type="cellIs" dxfId="149" priority="70" stopIfTrue="1" operator="equal">
      <formula>$D$46</formula>
    </cfRule>
  </conditionalFormatting>
  <conditionalFormatting sqref="C43:K43">
    <cfRule type="cellIs" dxfId="148" priority="71" stopIfTrue="1" operator="equal">
      <formula>$D$47</formula>
    </cfRule>
  </conditionalFormatting>
  <conditionalFormatting sqref="C43:K43">
    <cfRule type="cellIs" dxfId="147" priority="72" stopIfTrue="1" operator="equal">
      <formula>$D$48</formula>
    </cfRule>
  </conditionalFormatting>
  <conditionalFormatting sqref="C43:K43">
    <cfRule type="cellIs" dxfId="146" priority="73" stopIfTrue="1" operator="equal">
      <formula>$D$49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3</v>
      </c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1">
        <v>5126</v>
      </c>
      <c r="G6" s="1">
        <v>5225</v>
      </c>
      <c r="H6" s="1">
        <v>5258</v>
      </c>
      <c r="I6" s="1">
        <v>5268</v>
      </c>
      <c r="J6" s="1">
        <v>5353</v>
      </c>
      <c r="K6" s="1">
        <v>5354</v>
      </c>
    </row>
    <row r="7" spans="1:69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12"/>
      <c r="G35" s="12"/>
      <c r="H35" s="12"/>
      <c r="I35" s="12"/>
      <c r="J35" s="12"/>
      <c r="K35" s="12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12"/>
      <c r="G36" s="12"/>
      <c r="H36" s="12"/>
      <c r="I36" s="12"/>
      <c r="J36" s="12"/>
      <c r="K36" s="12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12"/>
      <c r="G37" s="12"/>
      <c r="H37" s="12"/>
      <c r="I37" s="12"/>
      <c r="J37" s="12"/>
      <c r="K37" s="12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12"/>
      <c r="G38" s="12"/>
      <c r="H38" s="12"/>
      <c r="I38" s="12"/>
      <c r="J38" s="12"/>
      <c r="K38" s="12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12"/>
      <c r="G39" s="12"/>
      <c r="H39" s="12"/>
      <c r="I39" s="12"/>
      <c r="J39" s="12"/>
      <c r="K39" s="12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13"/>
      <c r="G40" s="13"/>
      <c r="H40" s="13"/>
      <c r="I40" s="12"/>
      <c r="J40" s="12"/>
      <c r="K40" s="12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0</v>
      </c>
      <c r="I43" s="15">
        <f>SUM($I$7:$I$40)</f>
        <v>0</v>
      </c>
      <c r="J43" s="15">
        <f>SUM($J$7:$J$40)</f>
        <v>0</v>
      </c>
      <c r="K43" s="15">
        <f>SUM($K$7:$K$40)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45" priority="1" stopIfTrue="1" operator="greaterThan">
      <formula>$E$7</formula>
    </cfRule>
    <cfRule type="cellIs" dxfId="144" priority="2" stopIfTrue="1" operator="equal">
      <formula>""</formula>
    </cfRule>
  </conditionalFormatting>
  <conditionalFormatting sqref="E8:K8">
    <cfRule type="cellIs" dxfId="143" priority="3" stopIfTrue="1" operator="greaterThan">
      <formula>$E$8</formula>
    </cfRule>
    <cfRule type="cellIs" dxfId="142" priority="4" stopIfTrue="1" operator="equal">
      <formula>""</formula>
    </cfRule>
  </conditionalFormatting>
  <conditionalFormatting sqref="E9:K9">
    <cfRule type="cellIs" dxfId="141" priority="5" stopIfTrue="1" operator="greaterThan">
      <formula>$E$9</formula>
    </cfRule>
    <cfRule type="cellIs" dxfId="140" priority="6" stopIfTrue="1" operator="equal">
      <formula>""</formula>
    </cfRule>
  </conditionalFormatting>
  <conditionalFormatting sqref="E10:K10">
    <cfRule type="cellIs" dxfId="139" priority="7" stopIfTrue="1" operator="greaterThan">
      <formula>$E$10</formula>
    </cfRule>
    <cfRule type="cellIs" dxfId="138" priority="8" stopIfTrue="1" operator="equal">
      <formula>""</formula>
    </cfRule>
  </conditionalFormatting>
  <conditionalFormatting sqref="E11:K11">
    <cfRule type="cellIs" dxfId="137" priority="9" stopIfTrue="1" operator="greaterThan">
      <formula>$E$11</formula>
    </cfRule>
    <cfRule type="cellIs" dxfId="136" priority="10" stopIfTrue="1" operator="equal">
      <formula>""</formula>
    </cfRule>
  </conditionalFormatting>
  <conditionalFormatting sqref="E12:K12">
    <cfRule type="cellIs" dxfId="135" priority="11" stopIfTrue="1" operator="greaterThan">
      <formula>$E$12</formula>
    </cfRule>
    <cfRule type="cellIs" dxfId="134" priority="12" stopIfTrue="1" operator="equal">
      <formula>""</formula>
    </cfRule>
  </conditionalFormatting>
  <conditionalFormatting sqref="E13:K13">
    <cfRule type="cellIs" dxfId="133" priority="13" stopIfTrue="1" operator="greaterThan">
      <formula>$E$13</formula>
    </cfRule>
    <cfRule type="cellIs" dxfId="132" priority="14" stopIfTrue="1" operator="equal">
      <formula>""</formula>
    </cfRule>
  </conditionalFormatting>
  <conditionalFormatting sqref="E14:K14">
    <cfRule type="cellIs" dxfId="131" priority="15" stopIfTrue="1" operator="greaterThan">
      <formula>$E$14</formula>
    </cfRule>
    <cfRule type="cellIs" dxfId="130" priority="16" stopIfTrue="1" operator="equal">
      <formula>""</formula>
    </cfRule>
  </conditionalFormatting>
  <conditionalFormatting sqref="E15:K15">
    <cfRule type="cellIs" dxfId="129" priority="17" stopIfTrue="1" operator="greaterThan">
      <formula>$E$15</formula>
    </cfRule>
    <cfRule type="cellIs" dxfId="128" priority="18" stopIfTrue="1" operator="equal">
      <formula>""</formula>
    </cfRule>
  </conditionalFormatting>
  <conditionalFormatting sqref="E16:K16">
    <cfRule type="cellIs" dxfId="127" priority="19" stopIfTrue="1" operator="greaterThan">
      <formula>$E$16</formula>
    </cfRule>
    <cfRule type="cellIs" dxfId="126" priority="20" stopIfTrue="1" operator="equal">
      <formula>""</formula>
    </cfRule>
  </conditionalFormatting>
  <conditionalFormatting sqref="E17:K17">
    <cfRule type="cellIs" dxfId="125" priority="21" stopIfTrue="1" operator="greaterThan">
      <formula>$E$17</formula>
    </cfRule>
    <cfRule type="cellIs" dxfId="124" priority="22" stopIfTrue="1" operator="equal">
      <formula>""</formula>
    </cfRule>
  </conditionalFormatting>
  <conditionalFormatting sqref="E18:K18">
    <cfRule type="cellIs" dxfId="123" priority="23" stopIfTrue="1" operator="greaterThan">
      <formula>$E$18</formula>
    </cfRule>
    <cfRule type="cellIs" dxfId="122" priority="24" stopIfTrue="1" operator="equal">
      <formula>""</formula>
    </cfRule>
  </conditionalFormatting>
  <conditionalFormatting sqref="E19:K19">
    <cfRule type="cellIs" dxfId="121" priority="25" stopIfTrue="1" operator="greaterThan">
      <formula>$E$19</formula>
    </cfRule>
    <cfRule type="cellIs" dxfId="120" priority="26" stopIfTrue="1" operator="equal">
      <formula>""</formula>
    </cfRule>
  </conditionalFormatting>
  <conditionalFormatting sqref="E20:K20">
    <cfRule type="cellIs" dxfId="119" priority="27" stopIfTrue="1" operator="greaterThan">
      <formula>$E$20</formula>
    </cfRule>
    <cfRule type="cellIs" dxfId="118" priority="28" stopIfTrue="1" operator="equal">
      <formula>""</formula>
    </cfRule>
  </conditionalFormatting>
  <conditionalFormatting sqref="E21:K21">
    <cfRule type="cellIs" dxfId="117" priority="29" stopIfTrue="1" operator="greaterThan">
      <formula>$E$21</formula>
    </cfRule>
    <cfRule type="cellIs" dxfId="116" priority="30" stopIfTrue="1" operator="equal">
      <formula>""</formula>
    </cfRule>
  </conditionalFormatting>
  <conditionalFormatting sqref="E22:K22">
    <cfRule type="cellIs" dxfId="115" priority="31" stopIfTrue="1" operator="greaterThan">
      <formula>$E$22</formula>
    </cfRule>
    <cfRule type="cellIs" dxfId="114" priority="32" stopIfTrue="1" operator="equal">
      <formula>""</formula>
    </cfRule>
  </conditionalFormatting>
  <conditionalFormatting sqref="E23:K23">
    <cfRule type="cellIs" dxfId="113" priority="33" stopIfTrue="1" operator="greaterThan">
      <formula>$E$23</formula>
    </cfRule>
    <cfRule type="cellIs" dxfId="112" priority="34" stopIfTrue="1" operator="equal">
      <formula>""</formula>
    </cfRule>
  </conditionalFormatting>
  <conditionalFormatting sqref="E24:K24">
    <cfRule type="cellIs" dxfId="111" priority="35" stopIfTrue="1" operator="greaterThan">
      <formula>$E$24</formula>
    </cfRule>
    <cfRule type="cellIs" dxfId="110" priority="36" stopIfTrue="1" operator="equal">
      <formula>""</formula>
    </cfRule>
  </conditionalFormatting>
  <conditionalFormatting sqref="E25:K25">
    <cfRule type="cellIs" dxfId="109" priority="37" stopIfTrue="1" operator="greaterThan">
      <formula>$E$25</formula>
    </cfRule>
    <cfRule type="cellIs" dxfId="108" priority="38" stopIfTrue="1" operator="equal">
      <formula>""</formula>
    </cfRule>
  </conditionalFormatting>
  <conditionalFormatting sqref="E26:K26">
    <cfRule type="cellIs" dxfId="107" priority="39" stopIfTrue="1" operator="greaterThan">
      <formula>$E$26</formula>
    </cfRule>
    <cfRule type="cellIs" dxfId="106" priority="40" stopIfTrue="1" operator="equal">
      <formula>""</formula>
    </cfRule>
  </conditionalFormatting>
  <conditionalFormatting sqref="E27:K27">
    <cfRule type="cellIs" dxfId="105" priority="41" stopIfTrue="1" operator="greaterThan">
      <formula>$E$27</formula>
    </cfRule>
  </conditionalFormatting>
  <conditionalFormatting sqref="E27:K27">
    <cfRule type="cellIs" dxfId="104" priority="42" stopIfTrue="1" operator="equal">
      <formula>""</formula>
    </cfRule>
  </conditionalFormatting>
  <conditionalFormatting sqref="E28:K28">
    <cfRule type="cellIs" dxfId="103" priority="43" stopIfTrue="1" operator="greaterThan">
      <formula>$E$28</formula>
    </cfRule>
  </conditionalFormatting>
  <conditionalFormatting sqref="E28:K28">
    <cfRule type="cellIs" dxfId="102" priority="44" stopIfTrue="1" operator="equal">
      <formula>""</formula>
    </cfRule>
  </conditionalFormatting>
  <conditionalFormatting sqref="E29:K29">
    <cfRule type="cellIs" dxfId="101" priority="45" stopIfTrue="1" operator="greaterThan">
      <formula>$E$29</formula>
    </cfRule>
  </conditionalFormatting>
  <conditionalFormatting sqref="E29:K29">
    <cfRule type="cellIs" dxfId="100" priority="46" stopIfTrue="1" operator="equal">
      <formula>""</formula>
    </cfRule>
  </conditionalFormatting>
  <conditionalFormatting sqref="E30:K30">
    <cfRule type="cellIs" dxfId="99" priority="47" stopIfTrue="1" operator="greaterThan">
      <formula>$E$30</formula>
    </cfRule>
  </conditionalFormatting>
  <conditionalFormatting sqref="E30:K30">
    <cfRule type="cellIs" dxfId="98" priority="48" stopIfTrue="1" operator="equal">
      <formula>""</formula>
    </cfRule>
  </conditionalFormatting>
  <conditionalFormatting sqref="E31:K31">
    <cfRule type="cellIs" dxfId="97" priority="49" stopIfTrue="1" operator="greaterThan">
      <formula>$E$31</formula>
    </cfRule>
  </conditionalFormatting>
  <conditionalFormatting sqref="E31:K31">
    <cfRule type="cellIs" dxfId="96" priority="50" stopIfTrue="1" operator="equal">
      <formula>""</formula>
    </cfRule>
  </conditionalFormatting>
  <conditionalFormatting sqref="E32:K32">
    <cfRule type="cellIs" dxfId="95" priority="51" stopIfTrue="1" operator="greaterThan">
      <formula>$E$32</formula>
    </cfRule>
  </conditionalFormatting>
  <conditionalFormatting sqref="E32:K32">
    <cfRule type="cellIs" dxfId="94" priority="52" stopIfTrue="1" operator="equal">
      <formula>""</formula>
    </cfRule>
  </conditionalFormatting>
  <conditionalFormatting sqref="E33:K33">
    <cfRule type="cellIs" dxfId="93" priority="53" stopIfTrue="1" operator="greaterThan">
      <formula>$E$33</formula>
    </cfRule>
  </conditionalFormatting>
  <conditionalFormatting sqref="E33:K33">
    <cfRule type="cellIs" dxfId="92" priority="54" stopIfTrue="1" operator="equal">
      <formula>""</formula>
    </cfRule>
  </conditionalFormatting>
  <conditionalFormatting sqref="E34:K34">
    <cfRule type="cellIs" dxfId="91" priority="55" stopIfTrue="1" operator="greaterThan">
      <formula>$E$34</formula>
    </cfRule>
  </conditionalFormatting>
  <conditionalFormatting sqref="E34:K34">
    <cfRule type="cellIs" dxfId="90" priority="56" stopIfTrue="1" operator="equal">
      <formula>""</formula>
    </cfRule>
  </conditionalFormatting>
  <conditionalFormatting sqref="E35:K35">
    <cfRule type="cellIs" dxfId="89" priority="57" stopIfTrue="1" operator="lessThan">
      <formula>$E$35</formula>
    </cfRule>
  </conditionalFormatting>
  <conditionalFormatting sqref="E35:K35">
    <cfRule type="cellIs" dxfId="88" priority="58" stopIfTrue="1" operator="greaterThan">
      <formula>0</formula>
    </cfRule>
  </conditionalFormatting>
  <conditionalFormatting sqref="E36:K36">
    <cfRule type="cellIs" dxfId="87" priority="59" stopIfTrue="1" operator="lessThan">
      <formula>$E$36</formula>
    </cfRule>
  </conditionalFormatting>
  <conditionalFormatting sqref="E36:K36">
    <cfRule type="cellIs" dxfId="86" priority="60" stopIfTrue="1" operator="greaterThan">
      <formula>0</formula>
    </cfRule>
  </conditionalFormatting>
  <conditionalFormatting sqref="E37:K37">
    <cfRule type="cellIs" dxfId="85" priority="61" stopIfTrue="1" operator="lessThan">
      <formula>$E$37</formula>
    </cfRule>
  </conditionalFormatting>
  <conditionalFormatting sqref="E37:K37">
    <cfRule type="cellIs" dxfId="84" priority="62" stopIfTrue="1" operator="greaterThan">
      <formula>0</formula>
    </cfRule>
  </conditionalFormatting>
  <conditionalFormatting sqref="E38:K38">
    <cfRule type="cellIs" dxfId="83" priority="63" stopIfTrue="1" operator="lessThan">
      <formula>$E$38</formula>
    </cfRule>
  </conditionalFormatting>
  <conditionalFormatting sqref="E38:K38">
    <cfRule type="cellIs" dxfId="82" priority="64" stopIfTrue="1" operator="greaterThan">
      <formula>0</formula>
    </cfRule>
  </conditionalFormatting>
  <conditionalFormatting sqref="E39:K39">
    <cfRule type="cellIs" dxfId="81" priority="65" stopIfTrue="1" operator="lessThan">
      <formula>$E$39</formula>
    </cfRule>
  </conditionalFormatting>
  <conditionalFormatting sqref="E39:K39">
    <cfRule type="cellIs" dxfId="80" priority="66" stopIfTrue="1" operator="greaterThan">
      <formula>0</formula>
    </cfRule>
  </conditionalFormatting>
  <conditionalFormatting sqref="E40:K40">
    <cfRule type="cellIs" dxfId="79" priority="67" stopIfTrue="1" operator="lessThan">
      <formula>$E$40</formula>
    </cfRule>
  </conditionalFormatting>
  <conditionalFormatting sqref="E40:K40">
    <cfRule type="cellIs" dxfId="78" priority="68" stopIfTrue="1" operator="greaterThan">
      <formula>0</formula>
    </cfRule>
  </conditionalFormatting>
  <conditionalFormatting sqref="C43:K43">
    <cfRule type="cellIs" dxfId="77" priority="69" stopIfTrue="1" operator="equal">
      <formula>$D$45</formula>
    </cfRule>
  </conditionalFormatting>
  <conditionalFormatting sqref="C43:K43">
    <cfRule type="cellIs" dxfId="76" priority="70" stopIfTrue="1" operator="equal">
      <formula>$D$46</formula>
    </cfRule>
  </conditionalFormatting>
  <conditionalFormatting sqref="C43:K43">
    <cfRule type="cellIs" dxfId="75" priority="71" stopIfTrue="1" operator="equal">
      <formula>$D$47</formula>
    </cfRule>
  </conditionalFormatting>
  <conditionalFormatting sqref="C43:K43">
    <cfRule type="cellIs" dxfId="74" priority="72" stopIfTrue="1" operator="equal">
      <formula>$D$48</formula>
    </cfRule>
  </conditionalFormatting>
  <conditionalFormatting sqref="C43:K43">
    <cfRule type="cellIs" dxfId="73" priority="73" stopIfTrue="1" operator="equal">
      <formula>$D$49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27" activePane="bottomRight" state="frozen"/>
      <selection pane="topRight" activeCell="D1" sqref="D1"/>
      <selection pane="bottomLeft" activeCell="A6" sqref="A6"/>
      <selection pane="bottomRight" activeCell="H32" sqref="H3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21" t="s">
        <v>2</v>
      </c>
    </row>
    <row r="2" spans="1:69" ht="17">
      <c r="D2" s="4" t="s">
        <v>3</v>
      </c>
      <c r="G2" s="21"/>
    </row>
    <row r="4" spans="1:69" ht="15" customHeight="1">
      <c r="C4" s="2" t="s">
        <v>5</v>
      </c>
      <c r="D4" t="s">
        <v>6</v>
      </c>
      <c r="E4" s="2" t="s">
        <v>7</v>
      </c>
      <c r="F4" s="1"/>
      <c r="G4" s="1"/>
      <c r="I4" s="2" t="s">
        <v>8</v>
      </c>
      <c r="J4" s="3">
        <v>5</v>
      </c>
      <c r="N4" s="2" t="s">
        <v>9</v>
      </c>
      <c r="O4" s="7">
        <v>20130210</v>
      </c>
    </row>
    <row r="5" spans="1:69">
      <c r="C5" s="2" t="s">
        <v>10</v>
      </c>
      <c r="D5" s="1" t="s">
        <v>11</v>
      </c>
      <c r="F5" s="1" t="s">
        <v>12</v>
      </c>
      <c r="J5" t="s">
        <v>13</v>
      </c>
    </row>
    <row r="6" spans="1:69">
      <c r="A6" s="1" t="s">
        <v>14</v>
      </c>
      <c r="B6" s="1" t="s">
        <v>15</v>
      </c>
      <c r="C6" s="1" t="s">
        <v>16</v>
      </c>
      <c r="D6" s="1" t="s">
        <v>17</v>
      </c>
      <c r="E6" s="2" t="s">
        <v>18</v>
      </c>
      <c r="F6" s="25">
        <v>5126</v>
      </c>
      <c r="G6" s="25">
        <v>5225</v>
      </c>
      <c r="H6" s="25">
        <v>5258</v>
      </c>
      <c r="I6" s="25">
        <v>5268</v>
      </c>
      <c r="J6" s="25">
        <v>5353</v>
      </c>
      <c r="K6" s="25">
        <v>5354</v>
      </c>
    </row>
    <row r="7" spans="1:69" ht="28">
      <c r="A7" s="9">
        <v>40917</v>
      </c>
      <c r="B7" s="9">
        <v>100410</v>
      </c>
      <c r="C7" s="8" t="s">
        <v>19</v>
      </c>
      <c r="D7" s="3" t="s">
        <v>20</v>
      </c>
      <c r="E7" s="3">
        <v>100</v>
      </c>
      <c r="F7" s="26"/>
      <c r="G7" s="26"/>
      <c r="H7" s="26"/>
      <c r="I7" s="26"/>
      <c r="J7" s="26"/>
      <c r="K7" s="2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9">
        <v>40917</v>
      </c>
      <c r="B8" s="9">
        <v>100411</v>
      </c>
      <c r="C8" s="3" t="s">
        <v>19</v>
      </c>
      <c r="D8" s="3" t="s">
        <v>21</v>
      </c>
      <c r="E8" s="3">
        <v>25</v>
      </c>
      <c r="F8" s="26"/>
      <c r="G8" s="26"/>
      <c r="H8" s="26"/>
      <c r="I8" s="26"/>
      <c r="J8" s="26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9">
        <v>40917</v>
      </c>
      <c r="B9" s="9">
        <v>100412</v>
      </c>
      <c r="C9" s="3" t="s">
        <v>19</v>
      </c>
      <c r="D9" s="3" t="s">
        <v>22</v>
      </c>
      <c r="E9" s="3">
        <v>25</v>
      </c>
      <c r="F9" s="26"/>
      <c r="G9" s="26"/>
      <c r="H9" s="26"/>
      <c r="I9" s="26"/>
      <c r="J9" s="26"/>
      <c r="K9" s="2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9">
        <v>40917</v>
      </c>
      <c r="B10" s="9">
        <v>100413</v>
      </c>
      <c r="C10" s="3" t="s">
        <v>19</v>
      </c>
      <c r="D10" s="3" t="s">
        <v>23</v>
      </c>
      <c r="E10" s="3">
        <v>25</v>
      </c>
      <c r="F10" s="26"/>
      <c r="G10" s="26"/>
      <c r="H10" s="26"/>
      <c r="I10" s="26"/>
      <c r="J10" s="26"/>
      <c r="K10" s="2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9">
        <v>40917</v>
      </c>
      <c r="B11" s="9">
        <v>100414</v>
      </c>
      <c r="C11" s="3" t="s">
        <v>19</v>
      </c>
      <c r="D11" s="3" t="s">
        <v>24</v>
      </c>
      <c r="E11" s="3">
        <v>25</v>
      </c>
      <c r="F11" s="26"/>
      <c r="G11" s="26"/>
      <c r="H11" s="26"/>
      <c r="I11" s="26"/>
      <c r="J11" s="26"/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9">
        <v>40917</v>
      </c>
      <c r="B12" s="9">
        <v>100415</v>
      </c>
      <c r="C12" s="3" t="s">
        <v>19</v>
      </c>
      <c r="D12" s="3" t="s">
        <v>25</v>
      </c>
      <c r="E12" s="3">
        <v>25</v>
      </c>
      <c r="F12" s="26"/>
      <c r="G12" s="26"/>
      <c r="H12" s="26"/>
      <c r="I12" s="26"/>
      <c r="J12" s="26"/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9">
        <v>40917</v>
      </c>
      <c r="B13" s="9">
        <v>100416</v>
      </c>
      <c r="C13" s="3" t="s">
        <v>19</v>
      </c>
      <c r="D13" s="3" t="s">
        <v>26</v>
      </c>
      <c r="E13" s="3">
        <v>25</v>
      </c>
      <c r="F13" s="26"/>
      <c r="G13" s="26"/>
      <c r="H13" s="26"/>
      <c r="I13" s="26"/>
      <c r="J13" s="26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9">
        <v>40917</v>
      </c>
      <c r="B14" s="9">
        <v>100417</v>
      </c>
      <c r="C14" s="3" t="s">
        <v>19</v>
      </c>
      <c r="D14" s="3" t="s">
        <v>27</v>
      </c>
      <c r="E14" s="3">
        <v>50</v>
      </c>
      <c r="F14" s="26"/>
      <c r="G14" s="26"/>
      <c r="H14" s="26"/>
      <c r="I14" s="26"/>
      <c r="J14" s="26"/>
      <c r="K14" s="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9">
        <v>40917</v>
      </c>
      <c r="B15" s="9">
        <v>100418</v>
      </c>
      <c r="C15" s="3" t="s">
        <v>19</v>
      </c>
      <c r="D15" s="3" t="s">
        <v>28</v>
      </c>
      <c r="E15" s="3">
        <v>50</v>
      </c>
      <c r="F15" s="26"/>
      <c r="G15" s="26"/>
      <c r="H15" s="26"/>
      <c r="I15" s="26"/>
      <c r="J15" s="26"/>
      <c r="K15" s="2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9">
        <v>40917</v>
      </c>
      <c r="B16" s="9">
        <v>100419</v>
      </c>
      <c r="C16" s="3" t="s">
        <v>19</v>
      </c>
      <c r="D16" s="3" t="s">
        <v>29</v>
      </c>
      <c r="E16" s="3">
        <v>100</v>
      </c>
      <c r="F16" s="26"/>
      <c r="G16" s="26"/>
      <c r="H16" s="26"/>
      <c r="I16" s="26"/>
      <c r="J16" s="26"/>
      <c r="K16" s="2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9">
        <v>40917</v>
      </c>
      <c r="B17" s="9">
        <v>100420</v>
      </c>
      <c r="C17" s="3" t="s">
        <v>19</v>
      </c>
      <c r="D17" s="3" t="s">
        <v>30</v>
      </c>
      <c r="E17" s="3">
        <v>25</v>
      </c>
      <c r="F17" s="26"/>
      <c r="G17" s="26"/>
      <c r="H17" s="26"/>
      <c r="I17" s="26"/>
      <c r="J17" s="26"/>
      <c r="K17" s="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9">
        <v>40917</v>
      </c>
      <c r="B18" s="9">
        <v>100421</v>
      </c>
      <c r="C18" s="3" t="s">
        <v>19</v>
      </c>
      <c r="D18" s="3" t="s">
        <v>31</v>
      </c>
      <c r="E18" s="3">
        <v>25</v>
      </c>
      <c r="F18" s="26"/>
      <c r="G18" s="26"/>
      <c r="H18" s="26"/>
      <c r="I18" s="26"/>
      <c r="J18" s="26"/>
      <c r="K18" s="2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9">
        <v>40917</v>
      </c>
      <c r="B19" s="9">
        <v>100422</v>
      </c>
      <c r="C19" s="3" t="s">
        <v>19</v>
      </c>
      <c r="D19" s="3" t="s">
        <v>32</v>
      </c>
      <c r="E19" s="3">
        <v>25</v>
      </c>
      <c r="F19" s="26"/>
      <c r="G19" s="26"/>
      <c r="H19" s="26"/>
      <c r="I19" s="26"/>
      <c r="J19" s="26"/>
      <c r="K19" s="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9">
        <v>40917</v>
      </c>
      <c r="B20" s="9">
        <v>100423</v>
      </c>
      <c r="C20" s="3" t="s">
        <v>19</v>
      </c>
      <c r="D20" s="3" t="s">
        <v>33</v>
      </c>
      <c r="E20" s="3">
        <v>25</v>
      </c>
      <c r="F20" s="26"/>
      <c r="G20" s="26"/>
      <c r="H20" s="26"/>
      <c r="I20" s="26"/>
      <c r="J20" s="26"/>
      <c r="K20" s="2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9">
        <v>40917</v>
      </c>
      <c r="B21" s="9">
        <v>100424</v>
      </c>
      <c r="C21" s="3" t="s">
        <v>19</v>
      </c>
      <c r="D21" s="3" t="s">
        <v>34</v>
      </c>
      <c r="E21" s="3">
        <v>25</v>
      </c>
      <c r="F21" s="26"/>
      <c r="G21" s="26"/>
      <c r="H21" s="26"/>
      <c r="I21" s="26"/>
      <c r="J21" s="26"/>
      <c r="K21" s="2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8">
      <c r="A22" s="9">
        <v>40917</v>
      </c>
      <c r="B22" s="9">
        <v>100425</v>
      </c>
      <c r="C22" s="3" t="s">
        <v>19</v>
      </c>
      <c r="D22" s="3" t="s">
        <v>35</v>
      </c>
      <c r="E22" s="3">
        <v>25</v>
      </c>
      <c r="F22" s="26"/>
      <c r="G22" s="26"/>
      <c r="H22" s="26"/>
      <c r="I22" s="26"/>
      <c r="J22" s="26"/>
      <c r="K22" s="2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8">
      <c r="A23" s="9">
        <v>40917</v>
      </c>
      <c r="B23" s="9">
        <v>100426</v>
      </c>
      <c r="C23" s="3" t="s">
        <v>19</v>
      </c>
      <c r="D23" s="3" t="s">
        <v>36</v>
      </c>
      <c r="E23" s="3">
        <v>25</v>
      </c>
      <c r="F23" s="26"/>
      <c r="G23" s="26"/>
      <c r="H23" s="26"/>
      <c r="I23" s="26"/>
      <c r="J23" s="26"/>
      <c r="K23" s="2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8">
      <c r="A24" s="9">
        <v>40917</v>
      </c>
      <c r="B24" s="9">
        <v>100427</v>
      </c>
      <c r="C24" s="3" t="s">
        <v>19</v>
      </c>
      <c r="D24" s="3" t="s">
        <v>37</v>
      </c>
      <c r="E24" s="3">
        <v>50</v>
      </c>
      <c r="F24" s="26"/>
      <c r="G24" s="26"/>
      <c r="H24" s="26"/>
      <c r="I24" s="26"/>
      <c r="J24" s="26"/>
      <c r="K24" s="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8">
      <c r="A25" s="9">
        <v>40917</v>
      </c>
      <c r="B25" s="9">
        <v>100428</v>
      </c>
      <c r="C25" s="3" t="s">
        <v>19</v>
      </c>
      <c r="D25" s="3" t="s">
        <v>38</v>
      </c>
      <c r="E25" s="3">
        <v>50</v>
      </c>
      <c r="F25" s="26"/>
      <c r="G25" s="26"/>
      <c r="H25" s="26"/>
      <c r="I25" s="26"/>
      <c r="J25" s="26"/>
      <c r="K25" s="2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8">
      <c r="A26" s="9">
        <v>40917</v>
      </c>
      <c r="B26" s="9">
        <v>100429</v>
      </c>
      <c r="C26" s="10" t="s">
        <v>19</v>
      </c>
      <c r="D26" s="3" t="s">
        <v>39</v>
      </c>
      <c r="E26" s="3">
        <v>25</v>
      </c>
      <c r="F26" s="26"/>
      <c r="G26" s="26"/>
      <c r="H26" s="26"/>
      <c r="I26" s="26"/>
      <c r="J26" s="26"/>
      <c r="K26" s="2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28">
      <c r="A27" s="9">
        <v>40917</v>
      </c>
      <c r="B27" s="9">
        <v>100430</v>
      </c>
      <c r="C27" s="3" t="s">
        <v>19</v>
      </c>
      <c r="D27" s="3" t="s">
        <v>40</v>
      </c>
      <c r="E27" s="3">
        <v>25</v>
      </c>
      <c r="F27" s="26"/>
      <c r="G27" s="26"/>
      <c r="H27" s="26"/>
      <c r="I27" s="26"/>
      <c r="J27" s="26"/>
      <c r="K27" s="2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28">
      <c r="A28" s="9">
        <v>40917</v>
      </c>
      <c r="B28" s="9">
        <v>100431</v>
      </c>
      <c r="C28" s="3" t="s">
        <v>19</v>
      </c>
      <c r="D28" s="3" t="s">
        <v>41</v>
      </c>
      <c r="E28" s="3">
        <v>25</v>
      </c>
      <c r="F28" s="26"/>
      <c r="G28" s="26"/>
      <c r="H28" s="26"/>
      <c r="I28" s="26"/>
      <c r="J28" s="26"/>
      <c r="K28" s="2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28">
      <c r="A29" s="9">
        <v>40917</v>
      </c>
      <c r="B29" s="9">
        <v>100432</v>
      </c>
      <c r="C29" s="3" t="s">
        <v>19</v>
      </c>
      <c r="D29" s="3" t="s">
        <v>42</v>
      </c>
      <c r="E29" s="3">
        <v>50</v>
      </c>
      <c r="F29" s="26"/>
      <c r="G29" s="26"/>
      <c r="H29" s="26"/>
      <c r="I29" s="26"/>
      <c r="J29" s="26"/>
      <c r="K29" s="2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28">
      <c r="A30" s="9">
        <v>40917</v>
      </c>
      <c r="B30" s="9">
        <v>100433</v>
      </c>
      <c r="C30" s="3" t="s">
        <v>19</v>
      </c>
      <c r="D30" s="3" t="s">
        <v>43</v>
      </c>
      <c r="E30" s="3">
        <v>25</v>
      </c>
      <c r="F30" s="26"/>
      <c r="G30" s="26"/>
      <c r="H30" s="26"/>
      <c r="I30" s="26"/>
      <c r="J30" s="26"/>
      <c r="K30" s="2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28">
      <c r="A31" s="9">
        <v>40917</v>
      </c>
      <c r="B31" s="9">
        <v>100434</v>
      </c>
      <c r="C31" s="3" t="s">
        <v>19</v>
      </c>
      <c r="D31" s="3" t="s">
        <v>44</v>
      </c>
      <c r="E31" s="3">
        <v>25</v>
      </c>
      <c r="F31" s="26"/>
      <c r="G31" s="26"/>
      <c r="H31" s="26"/>
      <c r="I31" s="26"/>
      <c r="J31" s="26"/>
      <c r="K31" s="2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28">
      <c r="A32" s="9">
        <v>40917</v>
      </c>
      <c r="B32" s="9">
        <v>100435</v>
      </c>
      <c r="C32" s="3" t="s">
        <v>19</v>
      </c>
      <c r="D32" s="3" t="s">
        <v>45</v>
      </c>
      <c r="E32" s="3">
        <v>25</v>
      </c>
      <c r="F32" s="26"/>
      <c r="G32" s="26"/>
      <c r="H32" s="26"/>
      <c r="I32" s="26"/>
      <c r="J32" s="26"/>
      <c r="K32" s="2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28">
      <c r="A33" s="9">
        <v>40917</v>
      </c>
      <c r="B33" s="9">
        <v>100436</v>
      </c>
      <c r="C33" s="3" t="s">
        <v>19</v>
      </c>
      <c r="D33" s="3" t="s">
        <v>46</v>
      </c>
      <c r="E33" s="3">
        <v>25</v>
      </c>
      <c r="F33" s="26"/>
      <c r="G33" s="26"/>
      <c r="H33" s="26"/>
      <c r="I33" s="26"/>
      <c r="J33" s="26"/>
      <c r="K33" s="2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28">
      <c r="A34" s="9">
        <v>40917</v>
      </c>
      <c r="B34" s="9">
        <v>100437</v>
      </c>
      <c r="C34" s="3" t="s">
        <v>19</v>
      </c>
      <c r="D34" s="3" t="s">
        <v>47</v>
      </c>
      <c r="E34" s="3">
        <v>50</v>
      </c>
      <c r="F34" s="26"/>
      <c r="G34" s="26"/>
      <c r="H34" s="26"/>
      <c r="I34" s="26"/>
      <c r="J34" s="26"/>
      <c r="K34" s="2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27" customHeight="1">
      <c r="A35" s="9">
        <v>40917</v>
      </c>
      <c r="B35" s="9">
        <v>100438</v>
      </c>
      <c r="C35" s="11" t="s">
        <v>48</v>
      </c>
      <c r="D35" s="11" t="s">
        <v>49</v>
      </c>
      <c r="E35" s="11">
        <v>-50</v>
      </c>
      <c r="F35" s="26"/>
      <c r="G35" s="26"/>
      <c r="H35" s="26"/>
      <c r="I35" s="26"/>
      <c r="J35" s="26"/>
      <c r="K35" s="26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27" customHeight="1">
      <c r="A36" s="9">
        <v>40917</v>
      </c>
      <c r="B36" s="9">
        <v>100439</v>
      </c>
      <c r="C36" s="11" t="s">
        <v>48</v>
      </c>
      <c r="D36" s="11" t="s">
        <v>50</v>
      </c>
      <c r="E36" s="11">
        <v>-50</v>
      </c>
      <c r="F36" s="26"/>
      <c r="G36" s="26"/>
      <c r="H36" s="26"/>
      <c r="I36" s="26"/>
      <c r="J36" s="26"/>
      <c r="K36" s="26"/>
      <c r="L36" s="1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27" customHeight="1">
      <c r="A37" s="9">
        <v>40917</v>
      </c>
      <c r="B37" s="9">
        <v>100440</v>
      </c>
      <c r="C37" s="11" t="s">
        <v>48</v>
      </c>
      <c r="D37" s="11" t="s">
        <v>51</v>
      </c>
      <c r="E37" s="11">
        <v>-50</v>
      </c>
      <c r="F37" s="26"/>
      <c r="G37" s="26"/>
      <c r="H37" s="26"/>
      <c r="I37" s="26"/>
      <c r="J37" s="26"/>
      <c r="K37" s="26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27" customHeight="1">
      <c r="A38" s="9">
        <v>40917</v>
      </c>
      <c r="B38" s="9">
        <v>100441</v>
      </c>
      <c r="C38" s="11" t="s">
        <v>48</v>
      </c>
      <c r="D38" s="11" t="s">
        <v>52</v>
      </c>
      <c r="E38" s="11">
        <v>-10</v>
      </c>
      <c r="F38" s="26"/>
      <c r="G38" s="26"/>
      <c r="H38" s="26"/>
      <c r="I38" s="26"/>
      <c r="J38" s="26"/>
      <c r="K38" s="26"/>
      <c r="L38" s="1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27" customHeight="1">
      <c r="A39" s="9">
        <v>40917</v>
      </c>
      <c r="B39" s="9">
        <v>100442</v>
      </c>
      <c r="C39" s="11" t="s">
        <v>48</v>
      </c>
      <c r="D39" s="11" t="s">
        <v>53</v>
      </c>
      <c r="E39" s="11">
        <v>-50</v>
      </c>
      <c r="F39" s="26"/>
      <c r="G39" s="26"/>
      <c r="H39" s="26"/>
      <c r="I39" s="26"/>
      <c r="J39" s="26"/>
      <c r="K39" s="26"/>
      <c r="L39" s="1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27" customHeight="1">
      <c r="A40" s="9">
        <v>40917</v>
      </c>
      <c r="B40" s="9">
        <v>100443</v>
      </c>
      <c r="C40" s="11" t="s">
        <v>48</v>
      </c>
      <c r="D40" s="11" t="s">
        <v>54</v>
      </c>
      <c r="E40" s="11">
        <v>-50</v>
      </c>
      <c r="F40" s="26"/>
      <c r="G40" s="26"/>
      <c r="H40" s="26"/>
      <c r="I40" s="26"/>
      <c r="J40" s="26"/>
      <c r="K40" s="26"/>
      <c r="L40" s="1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55</v>
      </c>
      <c r="E42">
        <f>SUMIF($E$6:$E$40, "&gt;0")</f>
        <v>1000</v>
      </c>
      <c r="F42" s="6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C43" t="s">
        <v>56</v>
      </c>
      <c r="F43" s="14">
        <f>SUM($F$7:$F$40)</f>
        <v>0</v>
      </c>
      <c r="G43" s="14">
        <f>SUM($G$7:$G$40)</f>
        <v>0</v>
      </c>
      <c r="H43" s="14">
        <f>SUM($H$7:$H$40)</f>
        <v>0</v>
      </c>
      <c r="I43" s="15">
        <f>SUM($I$7:$I$40)</f>
        <v>0</v>
      </c>
      <c r="J43" s="15">
        <f>SUM($J$7:$J$40)</f>
        <v>0</v>
      </c>
      <c r="K43" s="15">
        <f>SUM($K$7:$K$40)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D44" t="s">
        <v>57</v>
      </c>
      <c r="E44" t="s">
        <v>58</v>
      </c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C45" t="s">
        <v>59</v>
      </c>
      <c r="D45" s="16">
        <f>LARGE($F$43:$K$43,1)</f>
        <v>0</v>
      </c>
      <c r="E45">
        <f>INDEX($F$6:$K$6,MATCH($D$45,$F$43:$K$43,0))</f>
        <v>5126</v>
      </c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C46" t="s">
        <v>60</v>
      </c>
      <c r="D46" s="17">
        <f>LARGE($F$43:$K$43,2)</f>
        <v>0</v>
      </c>
      <c r="E46">
        <f>INDEX($F$6:$K$6,MATCH($D$46,$F$43:$K$43,0))</f>
        <v>5126</v>
      </c>
      <c r="F46" s="6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C47" t="s">
        <v>61</v>
      </c>
      <c r="D47" s="18">
        <f>LARGE($F$43:$K$43,3)</f>
        <v>0</v>
      </c>
      <c r="E47">
        <f>INDEX($F$6:$K$6,MATCH($D$47,$F$43:$K$43,0))</f>
        <v>5126</v>
      </c>
      <c r="F47" s="6"/>
      <c r="G47" s="6"/>
      <c r="H47" s="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C48" t="s">
        <v>0</v>
      </c>
      <c r="D48" s="19">
        <f>LARGE($F$43:$K$43,4)</f>
        <v>0</v>
      </c>
      <c r="E48">
        <f>INDEX($F$6:$K$6,MATCH($D$48,$F$43:$K$43,0))</f>
        <v>5126</v>
      </c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3:69">
      <c r="C49" t="s">
        <v>1</v>
      </c>
      <c r="D49" s="20">
        <f>LARGE($F$43:$K$43,5)</f>
        <v>0</v>
      </c>
      <c r="E49">
        <f>INDEX($F$6:$K$6,MATCH($D$49,$F$43:$K$43,0))</f>
        <v>5126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3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3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3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3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3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3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3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3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3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3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3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3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3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3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3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72" priority="1" stopIfTrue="1" operator="greaterThan">
      <formula>$E$7</formula>
    </cfRule>
    <cfRule type="cellIs" dxfId="71" priority="2" stopIfTrue="1" operator="equal">
      <formula>""</formula>
    </cfRule>
  </conditionalFormatting>
  <conditionalFormatting sqref="E8">
    <cfRule type="cellIs" dxfId="70" priority="3" stopIfTrue="1" operator="greaterThan">
      <formula>$E$8</formula>
    </cfRule>
    <cfRule type="cellIs" dxfId="69" priority="4" stopIfTrue="1" operator="equal">
      <formula>""</formula>
    </cfRule>
  </conditionalFormatting>
  <conditionalFormatting sqref="E9">
    <cfRule type="cellIs" dxfId="68" priority="5" stopIfTrue="1" operator="greaterThan">
      <formula>$E$9</formula>
    </cfRule>
    <cfRule type="cellIs" dxfId="67" priority="6" stopIfTrue="1" operator="equal">
      <formula>""</formula>
    </cfRule>
  </conditionalFormatting>
  <conditionalFormatting sqref="E10">
    <cfRule type="cellIs" dxfId="66" priority="7" stopIfTrue="1" operator="greaterThan">
      <formula>$E$10</formula>
    </cfRule>
    <cfRule type="cellIs" dxfId="65" priority="8" stopIfTrue="1" operator="equal">
      <formula>""</formula>
    </cfRule>
  </conditionalFormatting>
  <conditionalFormatting sqref="E11">
    <cfRule type="cellIs" dxfId="64" priority="9" stopIfTrue="1" operator="greaterThan">
      <formula>$E$11</formula>
    </cfRule>
    <cfRule type="cellIs" dxfId="63" priority="10" stopIfTrue="1" operator="equal">
      <formula>""</formula>
    </cfRule>
  </conditionalFormatting>
  <conditionalFormatting sqref="E12">
    <cfRule type="cellIs" dxfId="62" priority="11" stopIfTrue="1" operator="greaterThan">
      <formula>$E$12</formula>
    </cfRule>
    <cfRule type="cellIs" dxfId="61" priority="12" stopIfTrue="1" operator="equal">
      <formula>""</formula>
    </cfRule>
  </conditionalFormatting>
  <conditionalFormatting sqref="E13">
    <cfRule type="cellIs" dxfId="60" priority="13" stopIfTrue="1" operator="greaterThan">
      <formula>$E$13</formula>
    </cfRule>
    <cfRule type="cellIs" dxfId="59" priority="14" stopIfTrue="1" operator="equal">
      <formula>""</formula>
    </cfRule>
  </conditionalFormatting>
  <conditionalFormatting sqref="E14">
    <cfRule type="cellIs" dxfId="58" priority="15" stopIfTrue="1" operator="greaterThan">
      <formula>$E$14</formula>
    </cfRule>
    <cfRule type="cellIs" dxfId="57" priority="16" stopIfTrue="1" operator="equal">
      <formula>""</formula>
    </cfRule>
  </conditionalFormatting>
  <conditionalFormatting sqref="E15">
    <cfRule type="cellIs" dxfId="56" priority="17" stopIfTrue="1" operator="greaterThan">
      <formula>$E$15</formula>
    </cfRule>
    <cfRule type="cellIs" dxfId="55" priority="18" stopIfTrue="1" operator="equal">
      <formula>""</formula>
    </cfRule>
  </conditionalFormatting>
  <conditionalFormatting sqref="E16">
    <cfRule type="cellIs" dxfId="54" priority="19" stopIfTrue="1" operator="greaterThan">
      <formula>$E$16</formula>
    </cfRule>
    <cfRule type="cellIs" dxfId="53" priority="20" stopIfTrue="1" operator="equal">
      <formula>""</formula>
    </cfRule>
  </conditionalFormatting>
  <conditionalFormatting sqref="E17">
    <cfRule type="cellIs" dxfId="52" priority="21" stopIfTrue="1" operator="greaterThan">
      <formula>$E$17</formula>
    </cfRule>
    <cfRule type="cellIs" dxfId="51" priority="22" stopIfTrue="1" operator="equal">
      <formula>""</formula>
    </cfRule>
  </conditionalFormatting>
  <conditionalFormatting sqref="E18">
    <cfRule type="cellIs" dxfId="50" priority="23" stopIfTrue="1" operator="greaterThan">
      <formula>$E$18</formula>
    </cfRule>
    <cfRule type="cellIs" dxfId="49" priority="24" stopIfTrue="1" operator="equal">
      <formula>""</formula>
    </cfRule>
  </conditionalFormatting>
  <conditionalFormatting sqref="E19">
    <cfRule type="cellIs" dxfId="48" priority="25" stopIfTrue="1" operator="greaterThan">
      <formula>$E$19</formula>
    </cfRule>
    <cfRule type="cellIs" dxfId="47" priority="26" stopIfTrue="1" operator="equal">
      <formula>""</formula>
    </cfRule>
  </conditionalFormatting>
  <conditionalFormatting sqref="E20">
    <cfRule type="cellIs" dxfId="46" priority="27" stopIfTrue="1" operator="greaterThan">
      <formula>$E$20</formula>
    </cfRule>
    <cfRule type="cellIs" dxfId="45" priority="28" stopIfTrue="1" operator="equal">
      <formula>""</formula>
    </cfRule>
  </conditionalFormatting>
  <conditionalFormatting sqref="E21">
    <cfRule type="cellIs" dxfId="44" priority="29" stopIfTrue="1" operator="greaterThan">
      <formula>$E$21</formula>
    </cfRule>
    <cfRule type="cellIs" dxfId="43" priority="30" stopIfTrue="1" operator="equal">
      <formula>""</formula>
    </cfRule>
  </conditionalFormatting>
  <conditionalFormatting sqref="E22">
    <cfRule type="cellIs" dxfId="42" priority="31" stopIfTrue="1" operator="greaterThan">
      <formula>$E$22</formula>
    </cfRule>
    <cfRule type="cellIs" dxfId="41" priority="32" stopIfTrue="1" operator="equal">
      <formula>""</formula>
    </cfRule>
  </conditionalFormatting>
  <conditionalFormatting sqref="E23">
    <cfRule type="cellIs" dxfId="40" priority="33" stopIfTrue="1" operator="greaterThan">
      <formula>$E$23</formula>
    </cfRule>
    <cfRule type="cellIs" dxfId="39" priority="34" stopIfTrue="1" operator="equal">
      <formula>""</formula>
    </cfRule>
  </conditionalFormatting>
  <conditionalFormatting sqref="E24">
    <cfRule type="cellIs" dxfId="38" priority="35" stopIfTrue="1" operator="greaterThan">
      <formula>$E$24</formula>
    </cfRule>
    <cfRule type="cellIs" dxfId="37" priority="36" stopIfTrue="1" operator="equal">
      <formula>""</formula>
    </cfRule>
  </conditionalFormatting>
  <conditionalFormatting sqref="E25">
    <cfRule type="cellIs" dxfId="36" priority="37" stopIfTrue="1" operator="greaterThan">
      <formula>$E$25</formula>
    </cfRule>
    <cfRule type="cellIs" dxfId="35" priority="38" stopIfTrue="1" operator="equal">
      <formula>""</formula>
    </cfRule>
  </conditionalFormatting>
  <conditionalFormatting sqref="E26">
    <cfRule type="cellIs" dxfId="34" priority="39" stopIfTrue="1" operator="greaterThan">
      <formula>$E$26</formula>
    </cfRule>
    <cfRule type="cellIs" dxfId="33" priority="40" stopIfTrue="1" operator="equal">
      <formula>""</formula>
    </cfRule>
  </conditionalFormatting>
  <conditionalFormatting sqref="E27">
    <cfRule type="cellIs" dxfId="32" priority="41" stopIfTrue="1" operator="greaterThan">
      <formula>$E$27</formula>
    </cfRule>
  </conditionalFormatting>
  <conditionalFormatting sqref="E27">
    <cfRule type="cellIs" dxfId="31" priority="42" stopIfTrue="1" operator="equal">
      <formula>""</formula>
    </cfRule>
  </conditionalFormatting>
  <conditionalFormatting sqref="E28">
    <cfRule type="cellIs" dxfId="30" priority="43" stopIfTrue="1" operator="greaterThan">
      <formula>$E$28</formula>
    </cfRule>
  </conditionalFormatting>
  <conditionalFormatting sqref="E28">
    <cfRule type="cellIs" dxfId="29" priority="44" stopIfTrue="1" operator="equal">
      <formula>""</formula>
    </cfRule>
  </conditionalFormatting>
  <conditionalFormatting sqref="E29">
    <cfRule type="cellIs" dxfId="28" priority="45" stopIfTrue="1" operator="greaterThan">
      <formula>$E$29</formula>
    </cfRule>
  </conditionalFormatting>
  <conditionalFormatting sqref="E29">
    <cfRule type="cellIs" dxfId="27" priority="46" stopIfTrue="1" operator="equal">
      <formula>""</formula>
    </cfRule>
  </conditionalFormatting>
  <conditionalFormatting sqref="E30">
    <cfRule type="cellIs" dxfId="26" priority="47" stopIfTrue="1" operator="greaterThan">
      <formula>$E$30</formula>
    </cfRule>
  </conditionalFormatting>
  <conditionalFormatting sqref="E30">
    <cfRule type="cellIs" dxfId="25" priority="48" stopIfTrue="1" operator="equal">
      <formula>""</formula>
    </cfRule>
  </conditionalFormatting>
  <conditionalFormatting sqref="E31">
    <cfRule type="cellIs" dxfId="24" priority="49" stopIfTrue="1" operator="greaterThan">
      <formula>$E$31</formula>
    </cfRule>
  </conditionalFormatting>
  <conditionalFormatting sqref="E31">
    <cfRule type="cellIs" dxfId="23" priority="50" stopIfTrue="1" operator="equal">
      <formula>""</formula>
    </cfRule>
  </conditionalFormatting>
  <conditionalFormatting sqref="E32">
    <cfRule type="cellIs" dxfId="22" priority="51" stopIfTrue="1" operator="greaterThan">
      <formula>$E$32</formula>
    </cfRule>
  </conditionalFormatting>
  <conditionalFormatting sqref="E32">
    <cfRule type="cellIs" dxfId="21" priority="52" stopIfTrue="1" operator="equal">
      <formula>""</formula>
    </cfRule>
  </conditionalFormatting>
  <conditionalFormatting sqref="E33">
    <cfRule type="cellIs" dxfId="20" priority="53" stopIfTrue="1" operator="greaterThan">
      <formula>$E$33</formula>
    </cfRule>
  </conditionalFormatting>
  <conditionalFormatting sqref="E33">
    <cfRule type="cellIs" dxfId="19" priority="54" stopIfTrue="1" operator="equal">
      <formula>""</formula>
    </cfRule>
  </conditionalFormatting>
  <conditionalFormatting sqref="E34">
    <cfRule type="cellIs" dxfId="18" priority="55" stopIfTrue="1" operator="greaterThan">
      <formula>$E$34</formula>
    </cfRule>
  </conditionalFormatting>
  <conditionalFormatting sqref="E34">
    <cfRule type="cellIs" dxfId="17" priority="56" stopIfTrue="1" operator="equal">
      <formula>""</formula>
    </cfRule>
  </conditionalFormatting>
  <conditionalFormatting sqref="E35">
    <cfRule type="cellIs" dxfId="16" priority="57" stopIfTrue="1" operator="lessThan">
      <formula>$E$35</formula>
    </cfRule>
  </conditionalFormatting>
  <conditionalFormatting sqref="E35">
    <cfRule type="cellIs" dxfId="15" priority="58" stopIfTrue="1" operator="greaterThan">
      <formula>0</formula>
    </cfRule>
  </conditionalFormatting>
  <conditionalFormatting sqref="E36">
    <cfRule type="cellIs" dxfId="14" priority="59" stopIfTrue="1" operator="lessThan">
      <formula>$E$36</formula>
    </cfRule>
  </conditionalFormatting>
  <conditionalFormatting sqref="E36">
    <cfRule type="cellIs" dxfId="13" priority="60" stopIfTrue="1" operator="greaterThan">
      <formula>0</formula>
    </cfRule>
  </conditionalFormatting>
  <conditionalFormatting sqref="E37">
    <cfRule type="cellIs" dxfId="12" priority="61" stopIfTrue="1" operator="lessThan">
      <formula>$E$37</formula>
    </cfRule>
  </conditionalFormatting>
  <conditionalFormatting sqref="E37">
    <cfRule type="cellIs" dxfId="11" priority="62" stopIfTrue="1" operator="greaterThan">
      <formula>0</formula>
    </cfRule>
  </conditionalFormatting>
  <conditionalFormatting sqref="E38">
    <cfRule type="cellIs" dxfId="10" priority="63" stopIfTrue="1" operator="lessThan">
      <formula>$E$38</formula>
    </cfRule>
  </conditionalFormatting>
  <conditionalFormatting sqref="E38">
    <cfRule type="cellIs" dxfId="9" priority="64" stopIfTrue="1" operator="greaterThan">
      <formula>0</formula>
    </cfRule>
  </conditionalFormatting>
  <conditionalFormatting sqref="E39">
    <cfRule type="cellIs" dxfId="8" priority="65" stopIfTrue="1" operator="lessThan">
      <formula>$E$39</formula>
    </cfRule>
  </conditionalFormatting>
  <conditionalFormatting sqref="E39">
    <cfRule type="cellIs" dxfId="7" priority="66" stopIfTrue="1" operator="greaterThan">
      <formula>0</formula>
    </cfRule>
  </conditionalFormatting>
  <conditionalFormatting sqref="E40">
    <cfRule type="cellIs" dxfId="6" priority="67" stopIfTrue="1" operator="lessThan">
      <formula>$E$40</formula>
    </cfRule>
  </conditionalFormatting>
  <conditionalFormatting sqref="E40">
    <cfRule type="cellIs" dxfId="5" priority="68" stopIfTrue="1" operator="greaterThan">
      <formula>0</formula>
    </cfRule>
  </conditionalFormatting>
  <conditionalFormatting sqref="C43:K43">
    <cfRule type="cellIs" dxfId="4" priority="69" stopIfTrue="1" operator="equal">
      <formula>$D$45</formula>
    </cfRule>
  </conditionalFormatting>
  <conditionalFormatting sqref="C43:K43">
    <cfRule type="cellIs" dxfId="3" priority="70" stopIfTrue="1" operator="equal">
      <formula>$D$46</formula>
    </cfRule>
  </conditionalFormatting>
  <conditionalFormatting sqref="C43:K43">
    <cfRule type="cellIs" dxfId="2" priority="71" stopIfTrue="1" operator="equal">
      <formula>$D$47</formula>
    </cfRule>
  </conditionalFormatting>
  <conditionalFormatting sqref="C43:K43">
    <cfRule type="cellIs" dxfId="1" priority="72" stopIfTrue="1" operator="equal">
      <formula>$D$48</formula>
    </cfRule>
  </conditionalFormatting>
  <conditionalFormatting sqref="C43:K43">
    <cfRule type="cellIs" dxfId="0" priority="73" stopIfTrue="1" operator="equal">
      <formula>$D$49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2016-04-27T22:53:33Z</dcterms:modified>
  <cp:category/>
  <cp:contentStatus/>
</cp:coreProperties>
</file>