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6020" windowHeight="112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6" i="8"/>
  <c r="M16"/>
  <c r="L16"/>
  <c r="K16"/>
  <c r="J16"/>
  <c r="I16"/>
  <c r="H16"/>
  <c r="G16"/>
  <c r="F16"/>
  <c r="E15"/>
  <c r="N16" i="7"/>
  <c r="M16"/>
  <c r="L16"/>
  <c r="K16"/>
  <c r="J16"/>
  <c r="I16"/>
  <c r="H16"/>
  <c r="G16"/>
  <c r="F16"/>
  <c r="E15"/>
  <c r="N16" i="6"/>
  <c r="M16"/>
  <c r="L16"/>
  <c r="K16"/>
  <c r="J16"/>
  <c r="I16"/>
  <c r="H16"/>
  <c r="G16"/>
  <c r="F16"/>
  <c r="E15"/>
  <c r="N16" i="5"/>
  <c r="M16"/>
  <c r="L16"/>
  <c r="K16"/>
  <c r="J16"/>
  <c r="I16"/>
  <c r="H16"/>
  <c r="G16"/>
  <c r="F16"/>
  <c r="E15"/>
  <c r="N16" i="4"/>
  <c r="M16"/>
  <c r="L16"/>
  <c r="K16"/>
  <c r="J16"/>
  <c r="I16"/>
  <c r="H16"/>
  <c r="G16"/>
  <c r="F16"/>
  <c r="E15"/>
  <c r="E15" i="9"/>
  <c r="N16"/>
  <c r="M16"/>
  <c r="L16"/>
  <c r="K16"/>
  <c r="J16"/>
  <c r="I16"/>
  <c r="H16"/>
  <c r="G16"/>
  <c r="F16"/>
  <c r="D22"/>
  <c r="E22"/>
  <c r="D21"/>
  <c r="E21"/>
  <c r="D20"/>
  <c r="E20"/>
  <c r="D19"/>
  <c r="E19"/>
  <c r="D18"/>
  <c r="E18"/>
  <c r="G7" i="1"/>
  <c r="H7"/>
  <c r="I7"/>
  <c r="J7"/>
  <c r="K7"/>
  <c r="L7"/>
  <c r="M7"/>
  <c r="N7"/>
  <c r="G8"/>
  <c r="H8"/>
  <c r="I8"/>
  <c r="J8"/>
  <c r="K8"/>
  <c r="L8"/>
  <c r="M8"/>
  <c r="N8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F13"/>
  <c r="F12"/>
  <c r="F11"/>
  <c r="F10"/>
  <c r="F9"/>
  <c r="F8"/>
  <c r="F7"/>
  <c r="E15"/>
  <c r="K16"/>
  <c r="H16"/>
  <c r="N16"/>
  <c r="G16"/>
  <c r="M16"/>
  <c r="J16"/>
  <c r="I16"/>
  <c r="L16"/>
  <c r="F16"/>
  <c r="D19"/>
  <c r="E19"/>
  <c r="D21"/>
  <c r="E21"/>
  <c r="D22"/>
  <c r="E22"/>
  <c r="D20"/>
  <c r="E20"/>
  <c r="D18"/>
  <c r="E18"/>
</calcChain>
</file>

<file path=xl/sharedStrings.xml><?xml version="1.0" encoding="utf-8"?>
<sst xmlns="http://schemas.openxmlformats.org/spreadsheetml/2006/main" count="243" uniqueCount="35">
  <si>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</si>
  <si>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</si>
  <si>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</si>
  <si>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</si>
  <si>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</si>
  <si>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</si>
  <si>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</si>
  <si>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</si>
  <si>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</si>
  <si>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</si>
  <si>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</si>
  <si>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</si>
  <si>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Turning Specialist</t>
  </si>
  <si>
    <t>P</t>
  </si>
  <si>
    <t>Standard</t>
  </si>
  <si>
    <t>CNC Turning Programming Skills</t>
  </si>
  <si>
    <t>CNC Turninging Theory Exam</t>
  </si>
  <si>
    <t>Metrology Exam</t>
  </si>
  <si>
    <t>Penalty</t>
  </si>
  <si>
    <t>Resume Penalty</t>
  </si>
  <si>
    <t>Clothing</t>
  </si>
  <si>
    <t>Use of Material</t>
  </si>
  <si>
    <t>Work station dirty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</si>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</sst>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3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9" sqref="J1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33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20">
        <f>IF(ISERROR(AVERAGE(Judge1:Judge5!F7))," ", AVERAGE(Judge1:Judge5!F7))</f>
        <v>390</v>
      </c>
      <c r="G7" s="20">
        <f>IF(ISERROR(AVERAGE(Judge1:Judge5!G7))," ", AVERAGE(Judge1:Judge5!G7))</f>
        <v>295</v>
      </c>
      <c r="H7" s="20">
        <f>IF(ISERROR(AVERAGE(Judge1:Judge5!H7))," ", AVERAGE(Judge1:Judge5!H7))</f>
        <v>0</v>
      </c>
      <c r="I7" s="20">
        <f>IF(ISERROR(AVERAGE(Judge1:Judge5!I7))," ", AVERAGE(Judge1:Judge5!I7))</f>
        <v>10</v>
      </c>
      <c r="J7" s="20">
        <f>IF(ISERROR(AVERAGE(Judge1:Judge5!J7))," ", AVERAGE(Judge1:Judge5!J7))</f>
        <v>10</v>
      </c>
      <c r="K7" s="20">
        <f>IF(ISERROR(AVERAGE(Judge1:Judge5!K7))," ", AVERAGE(Judge1:Judge5!K7))</f>
        <v>235</v>
      </c>
      <c r="L7" s="20">
        <f>IF(ISERROR(AVERAGE(Judge1:Judge5!L7))," ", AVERAGE(Judge1:Judge5!L7))</f>
        <v>390</v>
      </c>
      <c r="M7" s="20">
        <f>IF(ISERROR(AVERAGE(Judge1:Judge5!M7))," ", AVERAGE(Judge1:Judge5!M7))</f>
        <v>365</v>
      </c>
      <c r="N7" s="20">
        <f>IF(ISERROR(AVERAGE(Judge1:Judge5!N7))," ", AVERAGE(Judge1:Judge5!N7))</f>
        <v>55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20">
        <f>IF(ISERROR(AVERAGE(Judge1:Judge5!F8))," ", AVERAGE(Judge1:Judge5!F8))</f>
        <v>243</v>
      </c>
      <c r="G8" s="20">
        <f>IF(ISERROR(AVERAGE(Judge1:Judge5!G8))," ", AVERAGE(Judge1:Judge5!G8))</f>
        <v>270</v>
      </c>
      <c r="H8" s="20">
        <f>IF(ISERROR(AVERAGE(Judge1:Judge5!H8))," ", AVERAGE(Judge1:Judge5!H8))</f>
        <v>0</v>
      </c>
      <c r="I8" s="20">
        <f>IF(ISERROR(AVERAGE(Judge1:Judge5!I8))," ", AVERAGE(Judge1:Judge5!I8))</f>
        <v>243</v>
      </c>
      <c r="J8" s="20">
        <f>IF(ISERROR(AVERAGE(Judge1:Judge5!J8))," ", AVERAGE(Judge1:Judge5!J8))</f>
        <v>237</v>
      </c>
      <c r="K8" s="20">
        <f>IF(ISERROR(AVERAGE(Judge1:Judge5!K8))," ", AVERAGE(Judge1:Judge5!K8))</f>
        <v>219</v>
      </c>
      <c r="L8" s="20">
        <f>IF(ISERROR(AVERAGE(Judge1:Judge5!L8))," ", AVERAGE(Judge1:Judge5!L8))</f>
        <v>279</v>
      </c>
      <c r="M8" s="20">
        <f>IF(ISERROR(AVERAGE(Judge1:Judge5!M8))," ", AVERAGE(Judge1:Judge5!M8))</f>
        <v>270</v>
      </c>
      <c r="N8" s="20">
        <f>IF(ISERROR(AVERAGE(Judge1:Judge5!N8))," ", AVERAGE(Judge1:Judge5!N8))</f>
        <v>234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46</v>
      </c>
      <c r="G9" s="20">
        <f>IF(ISERROR(AVERAGE(Judge1:Judge5!G9))," ", AVERAGE(Judge1:Judge5!G9))</f>
        <v>60</v>
      </c>
      <c r="H9" s="20">
        <f>IF(ISERROR(AVERAGE(Judge1:Judge5!H9))," ", AVERAGE(Judge1:Judge5!H9))</f>
        <v>0</v>
      </c>
      <c r="I9" s="20">
        <f>IF(ISERROR(AVERAGE(Judge1:Judge5!I9))," ", AVERAGE(Judge1:Judge5!I9))</f>
        <v>53</v>
      </c>
      <c r="J9" s="20">
        <f>IF(ISERROR(AVERAGE(Judge1:Judge5!J9))," ", AVERAGE(Judge1:Judge5!J9))</f>
        <v>67</v>
      </c>
      <c r="K9" s="20">
        <f>IF(ISERROR(AVERAGE(Judge1:Judge5!K9))," ", AVERAGE(Judge1:Judge5!K9))</f>
        <v>40</v>
      </c>
      <c r="L9" s="20">
        <f>IF(ISERROR(AVERAGE(Judge1:Judge5!L9))," ", AVERAGE(Judge1:Judge5!L9))</f>
        <v>53</v>
      </c>
      <c r="M9" s="20">
        <f>IF(ISERROR(AVERAGE(Judge1:Judge5!M9))," ", AVERAGE(Judge1:Judge5!M9))</f>
        <v>60</v>
      </c>
      <c r="N9" s="20">
        <f>IF(ISERROR(AVERAGE(Judge1:Judge5!N9))," ", AVERAGE(Judge1:Judge5!N9))</f>
        <v>26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21" t="str">
        <f>IF(ISERROR(AVERAGE(Judge1:Judge5!F10))," ", AVERAGE(Judge1:Judge5!F10))</f>
        <v xml:space="preserve"> </v>
      </c>
      <c r="G10" s="21" t="str">
        <f>IF(ISERROR(AVERAGE(Judge1:Judge5!G10))," ", AVERAGE(Judge1:Judge5!G10))</f>
        <v xml:space="preserve"> </v>
      </c>
      <c r="H10" s="21" t="str">
        <f>IF(ISERROR(AVERAGE(Judge1:Judge5!H10))," ", AVERAGE(Judge1:Judge5!H10))</f>
        <v xml:space="preserve"> </v>
      </c>
      <c r="I10" s="21" t="str">
        <f>IF(ISERROR(AVERAGE(Judge1:Judge5!I10))," ", AVERAGE(Judge1:Judge5!I10))</f>
        <v xml:space="preserve"> </v>
      </c>
      <c r="J10" s="21" t="str">
        <f>IF(ISERROR(AVERAGE(Judge1:Judge5!J10))," ", AVERAGE(Judge1:Judge5!J10))</f>
        <v xml:space="preserve"> </v>
      </c>
      <c r="K10" s="21" t="str">
        <f>IF(ISERROR(AVERAGE(Judge1:Judge5!K10))," ", AVERAGE(Judge1:Judge5!K10))</f>
        <v xml:space="preserve"> </v>
      </c>
      <c r="L10" s="21" t="str">
        <f>IF(ISERROR(AVERAGE(Judge1:Judge5!L10))," ", AVERAGE(Judge1:Judge5!L10))</f>
        <v xml:space="preserve"> </v>
      </c>
      <c r="M10" s="21" t="str">
        <f>IF(ISERROR(AVERAGE(Judge1:Judge5!M10))," ", AVERAGE(Judge1:Judge5!M10))</f>
        <v xml:space="preserve"> </v>
      </c>
      <c r="N10" s="21" t="str">
        <f>IF(ISERROR(AVERAGE(Judge1:Judge5!N10))," ", AVERAGE(Judge1:Judge5!N10))</f>
        <v xml:space="preserve"> </v>
      </c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21" t="str">
        <f>IF(ISERROR(AVERAGE(Judge1:Judge5!H11))," ", AVERAGE(Judge1:Judge5!H11))</f>
        <v xml:space="preserve"> </v>
      </c>
      <c r="I11" s="21" t="str">
        <f>IF(ISERROR(AVERAGE(Judge1:Judge5!I11))," ", AVERAGE(Judge1:Judge5!I11))</f>
        <v xml:space="preserve"> </v>
      </c>
      <c r="J11" s="21" t="str">
        <f>IF(ISERROR(AVERAGE(Judge1:Judge5!J11))," ", AVERAGE(Judge1:Judge5!J11))</f>
        <v xml:space="preserve"> </v>
      </c>
      <c r="K11" s="21" t="str">
        <f>IF(ISERROR(AVERAGE(Judge1:Judge5!K11))," ", AVERAGE(Judge1:Judge5!K11))</f>
        <v xml:space="preserve"> </v>
      </c>
      <c r="L11" s="21" t="str">
        <f>IF(ISERROR(AVERAGE(Judge1:Judge5!L11))," ", AVERAGE(Judge1:Judge5!L11))</f>
        <v xml:space="preserve"> </v>
      </c>
      <c r="M11" s="21" t="str">
        <f>IF(ISERROR(AVERAGE(Judge1:Judge5!M11))," ", AVERAGE(Judge1:Judge5!M11))</f>
        <v xml:space="preserve"> </v>
      </c>
      <c r="N11" s="21" t="str">
        <f>IF(ISERROR(AVERAGE(Judge1:Judge5!N11))," ", AVERAGE(Judge1:Judge5!N11))</f>
        <v xml:space="preserve"> </v>
      </c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21" t="str">
        <f>IF(ISERROR(AVERAGE(Judge1:Judge5!L12))," ", AVERAGE(Judge1:Judge5!L12))</f>
        <v xml:space="preserve"> </v>
      </c>
      <c r="M12" s="21" t="str">
        <f>IF(ISERROR(AVERAGE(Judge1:Judge5!M12))," ", AVERAGE(Judge1:Judge5!M12))</f>
        <v xml:space="preserve"> </v>
      </c>
      <c r="N12" s="21" t="str">
        <f>IF(ISERROR(AVERAGE(Judge1:Judge5!N12))," ", AVERAGE(Judge1:Judge5!N12))</f>
        <v xml:space="preserve"> </v>
      </c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21" t="str">
        <f>IF(ISERROR(AVERAGE(Judge1:Judge5!I13))," ", AVERAGE(Judge1:Judge5!I13))</f>
        <v xml:space="preserve"> </v>
      </c>
      <c r="J13" s="21" t="str">
        <f>IF(ISERROR(AVERAGE(Judge1:Judge5!J13))," ", AVERAGE(Judge1:Judge5!J13))</f>
        <v xml:space="preserve"> </v>
      </c>
      <c r="K13" s="21" t="str">
        <f>IF(ISERROR(AVERAGE(Judge1:Judge5!K13))," ", AVERAGE(Judge1:Judge5!K13))</f>
        <v xml:space="preserve"> </v>
      </c>
      <c r="L13" s="21" t="str">
        <f>IF(ISERROR(AVERAGE(Judge1:Judge5!L13))," ", AVERAGE(Judge1:Judge5!L13))</f>
        <v xml:space="preserve"> </v>
      </c>
      <c r="M13" s="21" t="str">
        <f>IF(ISERROR(AVERAGE(Judge1:Judge5!M13))," ", AVERAGE(Judge1:Judge5!M13))</f>
        <v xml:space="preserve"> </v>
      </c>
      <c r="N13" s="21" t="str">
        <f>IF(ISERROR(AVERAGE(Judge1:Judge5!N13))," ", AVERAGE(Judge1:Judge5!N13))</f>
        <v xml:space="preserve"> </v>
      </c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679</v>
      </c>
      <c r="G16" s="13">
        <f>SUM($G$7:$G$13)</f>
        <v>625</v>
      </c>
      <c r="H16" s="13">
        <f>SUM($H$7:$H$13)</f>
        <v>0</v>
      </c>
      <c r="I16" s="13">
        <f>SUM($I$7:$I$13)</f>
        <v>306</v>
      </c>
      <c r="J16" s="13">
        <f>SUM($J$7:$J$13)</f>
        <v>314</v>
      </c>
      <c r="K16" s="13">
        <f>SUM($K$7:$K$13)</f>
        <v>494</v>
      </c>
      <c r="L16" s="13">
        <f>SUM($L$7:$L$13)</f>
        <v>722</v>
      </c>
      <c r="M16" s="13">
        <f>SUM($M$7:$M$13)</f>
        <v>695</v>
      </c>
      <c r="N16" s="13">
        <f>SUM($N$7:$N$13)</f>
        <v>315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LARGE($F$16:$N$16,1)</f>
        <v>722</v>
      </c>
      <c r="E18">
        <f>INDEX($F$6:$N$6,MATCH($D$18,$F$16:$N$16,0))</f>
        <v>5237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LARGE($F$16:$N$16,2)</f>
        <v>695</v>
      </c>
      <c r="E19">
        <f>INDEX($F$6:$N$6,MATCH($D$19,$F$16:$N$16,0))</f>
        <v>5238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LARGE($F$16:$N$16,3)</f>
        <v>679</v>
      </c>
      <c r="E20">
        <f>INDEX($F$6:$N$6,MATCH($D$20,$F$16:$N$16,0))</f>
        <v>5021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7">
        <f>LARGE($F$16:$N$16,4)</f>
        <v>625</v>
      </c>
      <c r="E21">
        <f>INDEX($F$6:$N$6,MATCH($D$21,$F$16:$N$16,0))</f>
        <v>5022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8">
        <f>LARGE($F$16:$N$16,5)</f>
        <v>494</v>
      </c>
      <c r="E22">
        <f>INDEX($F$6:$N$6,MATCH($D$22,$F$16:$N$16,0))</f>
        <v>5179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N7">
    <cfRule type="cellIs" dxfId="132" priority="1" stopIfTrue="1" operator="greaterThan">
      <formula>$E$7</formula>
    </cfRule>
    <cfRule type="cellIs" dxfId="131" priority="2" stopIfTrue="1" operator="equal">
      <formula>""</formula>
    </cfRule>
  </conditionalFormatting>
  <conditionalFormatting sqref="E8:N8">
    <cfRule type="cellIs" dxfId="130" priority="3" stopIfTrue="1" operator="greaterThan">
      <formula>$E$8</formula>
    </cfRule>
    <cfRule type="cellIs" dxfId="129" priority="4" stopIfTrue="1" operator="equal">
      <formula>""</formula>
    </cfRule>
  </conditionalFormatting>
  <conditionalFormatting sqref="E9:N9">
    <cfRule type="cellIs" dxfId="128" priority="5" stopIfTrue="1" operator="greaterThan">
      <formula>$E$9</formula>
    </cfRule>
    <cfRule type="cellIs" dxfId="127" priority="6" stopIfTrue="1" operator="equal">
      <formula>""</formula>
    </cfRule>
  </conditionalFormatting>
  <conditionalFormatting sqref="E10:N10">
    <cfRule type="cellIs" dxfId="126" priority="7" stopIfTrue="1" operator="lessThan">
      <formula>$E$10</formula>
    </cfRule>
    <cfRule type="cellIs" dxfId="125" priority="8" stopIfTrue="1" operator="greaterThan">
      <formula>0</formula>
    </cfRule>
  </conditionalFormatting>
  <conditionalFormatting sqref="E11:N11">
    <cfRule type="cellIs" dxfId="124" priority="9" stopIfTrue="1" operator="lessThan">
      <formula>$E$11</formula>
    </cfRule>
    <cfRule type="cellIs" dxfId="123" priority="10" stopIfTrue="1" operator="greaterThan">
      <formula>0</formula>
    </cfRule>
  </conditionalFormatting>
  <conditionalFormatting sqref="E12:N12">
    <cfRule type="cellIs" dxfId="122" priority="11" stopIfTrue="1" operator="lessThan">
      <formula>$E$12</formula>
    </cfRule>
    <cfRule type="cellIs" dxfId="121" priority="12" stopIfTrue="1" operator="greaterThan">
      <formula>0</formula>
    </cfRule>
  </conditionalFormatting>
  <conditionalFormatting sqref="E13:N13">
    <cfRule type="cellIs" dxfId="120" priority="13" stopIfTrue="1" operator="lessThan">
      <formula>$E$13</formula>
    </cfRule>
    <cfRule type="cellIs" dxfId="119" priority="14" stopIfTrue="1" operator="greaterThan">
      <formula>0</formula>
    </cfRule>
  </conditionalFormatting>
  <conditionalFormatting sqref="C16:N16">
    <cfRule type="cellIs" dxfId="118" priority="15" stopIfTrue="1" operator="equal">
      <formula>$D$18</formula>
    </cfRule>
    <cfRule type="cellIs" dxfId="117" priority="16" stopIfTrue="1" operator="equal">
      <formula>$D$19</formula>
    </cfRule>
    <cfRule type="cellIs" dxfId="116" priority="17" stopIfTrue="1" operator="equal">
      <formula>$D$20</formula>
    </cfRule>
    <cfRule type="cellIs" dxfId="115" priority="18" stopIfTrue="1" operator="equal">
      <formula>$D$21</formula>
    </cfRule>
    <cfRule type="cellIs" dxfId="114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L32" sqref="L3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5">
        <v>390</v>
      </c>
      <c r="G7" s="5">
        <v>295</v>
      </c>
      <c r="H7" s="5">
        <v>0</v>
      </c>
      <c r="I7" s="5">
        <v>10</v>
      </c>
      <c r="J7" s="5">
        <v>10</v>
      </c>
      <c r="K7" s="5">
        <v>235</v>
      </c>
      <c r="L7" s="5">
        <v>390</v>
      </c>
      <c r="M7" s="5">
        <v>365</v>
      </c>
      <c r="N7" s="5">
        <v>55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5">
        <v>243</v>
      </c>
      <c r="G8" s="5">
        <v>270</v>
      </c>
      <c r="H8" s="5">
        <v>0</v>
      </c>
      <c r="I8" s="5">
        <v>243</v>
      </c>
      <c r="J8" s="5">
        <v>237</v>
      </c>
      <c r="K8" s="5">
        <v>219</v>
      </c>
      <c r="L8" s="5">
        <v>279</v>
      </c>
      <c r="M8" s="5">
        <v>270</v>
      </c>
      <c r="N8" s="5">
        <v>234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5">
        <v>46</v>
      </c>
      <c r="G9" s="5">
        <v>60</v>
      </c>
      <c r="H9" s="5">
        <v>0</v>
      </c>
      <c r="I9" s="5">
        <v>53</v>
      </c>
      <c r="J9" s="5">
        <v>67</v>
      </c>
      <c r="K9" s="5">
        <v>40</v>
      </c>
      <c r="L9" s="5">
        <v>53</v>
      </c>
      <c r="M9" s="5">
        <v>60</v>
      </c>
      <c r="N9" s="5">
        <v>26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679</v>
      </c>
      <c r="G16" s="13">
        <f>SUM($G$7:$G$13)</f>
        <v>625</v>
      </c>
      <c r="H16" s="13">
        <f>SUM($H$7:$H$13)</f>
        <v>0</v>
      </c>
      <c r="I16" s="13">
        <f>SUM($I$7:$I$13)</f>
        <v>306</v>
      </c>
      <c r="J16" s="13">
        <f>SUM($J$7:$J$13)</f>
        <v>314</v>
      </c>
      <c r="K16" s="13">
        <f>SUM($K$7:$K$13)</f>
        <v>494</v>
      </c>
      <c r="L16" s="13">
        <f>SUM($L$7:$L$13)</f>
        <v>722</v>
      </c>
      <c r="M16" s="13">
        <f>SUM($M$7:$M$13)</f>
        <v>695</v>
      </c>
      <c r="N16" s="13">
        <f>SUM($N$7:$N$13)</f>
        <v>315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113" priority="1" stopIfTrue="1" operator="greaterThan">
      <formula>$E$7</formula>
    </cfRule>
    <cfRule type="cellIs" dxfId="112" priority="2" stopIfTrue="1" operator="equal">
      <formula>""</formula>
    </cfRule>
  </conditionalFormatting>
  <conditionalFormatting sqref="E8:N8">
    <cfRule type="cellIs" dxfId="111" priority="3" stopIfTrue="1" operator="greaterThan">
      <formula>$E$8</formula>
    </cfRule>
    <cfRule type="cellIs" dxfId="110" priority="4" stopIfTrue="1" operator="equal">
      <formula>""</formula>
    </cfRule>
  </conditionalFormatting>
  <conditionalFormatting sqref="E9:N9">
    <cfRule type="cellIs" dxfId="109" priority="5" stopIfTrue="1" operator="greaterThan">
      <formula>$E$9</formula>
    </cfRule>
    <cfRule type="cellIs" dxfId="108" priority="6" stopIfTrue="1" operator="equal">
      <formula>""</formula>
    </cfRule>
  </conditionalFormatting>
  <conditionalFormatting sqref="E10:N10">
    <cfRule type="cellIs" dxfId="107" priority="7" stopIfTrue="1" operator="lessThan">
      <formula>$E$10</formula>
    </cfRule>
    <cfRule type="cellIs" dxfId="106" priority="8" stopIfTrue="1" operator="greaterThan">
      <formula>0</formula>
    </cfRule>
  </conditionalFormatting>
  <conditionalFormatting sqref="E11:N11">
    <cfRule type="cellIs" dxfId="105" priority="9" stopIfTrue="1" operator="lessThan">
      <formula>$E$11</formula>
    </cfRule>
    <cfRule type="cellIs" dxfId="104" priority="10" stopIfTrue="1" operator="greaterThan">
      <formula>0</formula>
    </cfRule>
  </conditionalFormatting>
  <conditionalFormatting sqref="E12:N12">
    <cfRule type="cellIs" dxfId="103" priority="11" stopIfTrue="1" operator="lessThan">
      <formula>$E$12</formula>
    </cfRule>
    <cfRule type="cellIs" dxfId="102" priority="12" stopIfTrue="1" operator="greaterThan">
      <formula>0</formula>
    </cfRule>
  </conditionalFormatting>
  <conditionalFormatting sqref="E13:N13">
    <cfRule type="cellIs" dxfId="101" priority="13" stopIfTrue="1" operator="lessThan">
      <formula>$E$13</formula>
    </cfRule>
    <cfRule type="cellIs" dxfId="100" priority="14" stopIfTrue="1" operator="greaterThan">
      <formula>0</formula>
    </cfRule>
  </conditionalFormatting>
  <conditionalFormatting sqref="C16:N16">
    <cfRule type="cellIs" dxfId="99" priority="15" stopIfTrue="1" operator="equal">
      <formula>$D$18</formula>
    </cfRule>
    <cfRule type="cellIs" dxfId="98" priority="16" stopIfTrue="1" operator="equal">
      <formula>$D$19</formula>
    </cfRule>
    <cfRule type="cellIs" dxfId="97" priority="17" stopIfTrue="1" operator="equal">
      <formula>$D$20</formula>
    </cfRule>
    <cfRule type="cellIs" dxfId="96" priority="18" stopIfTrue="1" operator="equal">
      <formula>$D$21</formula>
    </cfRule>
    <cfRule type="cellIs" dxfId="95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94" priority="1" stopIfTrue="1" operator="greaterThan">
      <formula>$E$7</formula>
    </cfRule>
    <cfRule type="cellIs" dxfId="93" priority="2" stopIfTrue="1" operator="equal">
      <formula>""</formula>
    </cfRule>
  </conditionalFormatting>
  <conditionalFormatting sqref="E8:N8">
    <cfRule type="cellIs" dxfId="92" priority="3" stopIfTrue="1" operator="greaterThan">
      <formula>$E$8</formula>
    </cfRule>
    <cfRule type="cellIs" dxfId="91" priority="4" stopIfTrue="1" operator="equal">
      <formula>""</formula>
    </cfRule>
  </conditionalFormatting>
  <conditionalFormatting sqref="E9:N9">
    <cfRule type="cellIs" dxfId="90" priority="5" stopIfTrue="1" operator="greaterThan">
      <formula>$E$9</formula>
    </cfRule>
    <cfRule type="cellIs" dxfId="89" priority="6" stopIfTrue="1" operator="equal">
      <formula>""</formula>
    </cfRule>
  </conditionalFormatting>
  <conditionalFormatting sqref="E10:N10">
    <cfRule type="cellIs" dxfId="88" priority="7" stopIfTrue="1" operator="lessThan">
      <formula>$E$10</formula>
    </cfRule>
    <cfRule type="cellIs" dxfId="87" priority="8" stopIfTrue="1" operator="greaterThan">
      <formula>0</formula>
    </cfRule>
  </conditionalFormatting>
  <conditionalFormatting sqref="E11:N11">
    <cfRule type="cellIs" dxfId="86" priority="9" stopIfTrue="1" operator="lessThan">
      <formula>$E$11</formula>
    </cfRule>
    <cfRule type="cellIs" dxfId="85" priority="10" stopIfTrue="1" operator="greaterThan">
      <formula>0</formula>
    </cfRule>
  </conditionalFormatting>
  <conditionalFormatting sqref="E12:N12">
    <cfRule type="cellIs" dxfId="84" priority="11" stopIfTrue="1" operator="lessThan">
      <formula>$E$12</formula>
    </cfRule>
    <cfRule type="cellIs" dxfId="83" priority="12" stopIfTrue="1" operator="greaterThan">
      <formula>0</formula>
    </cfRule>
  </conditionalFormatting>
  <conditionalFormatting sqref="E13:N13">
    <cfRule type="cellIs" dxfId="82" priority="13" stopIfTrue="1" operator="lessThan">
      <formula>$E$13</formula>
    </cfRule>
    <cfRule type="cellIs" dxfId="81" priority="14" stopIfTrue="1" operator="greaterThan">
      <formula>0</formula>
    </cfRule>
  </conditionalFormatting>
  <conditionalFormatting sqref="C16:N16">
    <cfRule type="cellIs" dxfId="80" priority="15" stopIfTrue="1" operator="equal">
      <formula>$D$18</formula>
    </cfRule>
    <cfRule type="cellIs" dxfId="79" priority="16" stopIfTrue="1" operator="equal">
      <formula>$D$19</formula>
    </cfRule>
    <cfRule type="cellIs" dxfId="78" priority="17" stopIfTrue="1" operator="equal">
      <formula>$D$20</formula>
    </cfRule>
    <cfRule type="cellIs" dxfId="77" priority="18" stopIfTrue="1" operator="equal">
      <formula>$D$21</formula>
    </cfRule>
    <cfRule type="cellIs" dxfId="76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75" priority="1" stopIfTrue="1" operator="greaterThan">
      <formula>$E$7</formula>
    </cfRule>
    <cfRule type="cellIs" dxfId="74" priority="2" stopIfTrue="1" operator="equal">
      <formula>""</formula>
    </cfRule>
  </conditionalFormatting>
  <conditionalFormatting sqref="E8:N8">
    <cfRule type="cellIs" dxfId="73" priority="3" stopIfTrue="1" operator="greaterThan">
      <formula>$E$8</formula>
    </cfRule>
    <cfRule type="cellIs" dxfId="72" priority="4" stopIfTrue="1" operator="equal">
      <formula>""</formula>
    </cfRule>
  </conditionalFormatting>
  <conditionalFormatting sqref="E9:N9">
    <cfRule type="cellIs" dxfId="71" priority="5" stopIfTrue="1" operator="greaterThan">
      <formula>$E$9</formula>
    </cfRule>
    <cfRule type="cellIs" dxfId="70" priority="6" stopIfTrue="1" operator="equal">
      <formula>""</formula>
    </cfRule>
  </conditionalFormatting>
  <conditionalFormatting sqref="E10:N10">
    <cfRule type="cellIs" dxfId="69" priority="7" stopIfTrue="1" operator="lessThan">
      <formula>$E$10</formula>
    </cfRule>
    <cfRule type="cellIs" dxfId="68" priority="8" stopIfTrue="1" operator="greaterThan">
      <formula>0</formula>
    </cfRule>
  </conditionalFormatting>
  <conditionalFormatting sqref="E11:N11">
    <cfRule type="cellIs" dxfId="67" priority="9" stopIfTrue="1" operator="lessThan">
      <formula>$E$11</formula>
    </cfRule>
    <cfRule type="cellIs" dxfId="66" priority="10" stopIfTrue="1" operator="greaterThan">
      <formula>0</formula>
    </cfRule>
  </conditionalFormatting>
  <conditionalFormatting sqref="E12:N12">
    <cfRule type="cellIs" dxfId="65" priority="11" stopIfTrue="1" operator="lessThan">
      <formula>$E$12</formula>
    </cfRule>
    <cfRule type="cellIs" dxfId="64" priority="12" stopIfTrue="1" operator="greaterThan">
      <formula>0</formula>
    </cfRule>
  </conditionalFormatting>
  <conditionalFormatting sqref="E13:N13">
    <cfRule type="cellIs" dxfId="63" priority="13" stopIfTrue="1" operator="lessThan">
      <formula>$E$13</formula>
    </cfRule>
    <cfRule type="cellIs" dxfId="62" priority="14" stopIfTrue="1" operator="greaterThan">
      <formula>0</formula>
    </cfRule>
  </conditionalFormatting>
  <conditionalFormatting sqref="C16:N16">
    <cfRule type="cellIs" dxfId="61" priority="15" stopIfTrue="1" operator="equal">
      <formula>$D$18</formula>
    </cfRule>
    <cfRule type="cellIs" dxfId="60" priority="16" stopIfTrue="1" operator="equal">
      <formula>$D$19</formula>
    </cfRule>
    <cfRule type="cellIs" dxfId="59" priority="17" stopIfTrue="1" operator="equal">
      <formula>$D$20</formula>
    </cfRule>
    <cfRule type="cellIs" dxfId="58" priority="18" stopIfTrue="1" operator="equal">
      <formula>$D$21</formula>
    </cfRule>
    <cfRule type="cellIs" dxfId="57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56" priority="1" stopIfTrue="1" operator="greaterThan">
      <formula>$E$7</formula>
    </cfRule>
    <cfRule type="cellIs" dxfId="55" priority="2" stopIfTrue="1" operator="equal">
      <formula>""</formula>
    </cfRule>
  </conditionalFormatting>
  <conditionalFormatting sqref="E8:N8">
    <cfRule type="cellIs" dxfId="54" priority="3" stopIfTrue="1" operator="greaterThan">
      <formula>$E$8</formula>
    </cfRule>
    <cfRule type="cellIs" dxfId="53" priority="4" stopIfTrue="1" operator="equal">
      <formula>""</formula>
    </cfRule>
  </conditionalFormatting>
  <conditionalFormatting sqref="E9:N9">
    <cfRule type="cellIs" dxfId="52" priority="5" stopIfTrue="1" operator="greaterThan">
      <formula>$E$9</formula>
    </cfRule>
    <cfRule type="cellIs" dxfId="51" priority="6" stopIfTrue="1" operator="equal">
      <formula>""</formula>
    </cfRule>
  </conditionalFormatting>
  <conditionalFormatting sqref="E10:N10">
    <cfRule type="cellIs" dxfId="50" priority="7" stopIfTrue="1" operator="lessThan">
      <formula>$E$10</formula>
    </cfRule>
    <cfRule type="cellIs" dxfId="49" priority="8" stopIfTrue="1" operator="greaterThan">
      <formula>0</formula>
    </cfRule>
  </conditionalFormatting>
  <conditionalFormatting sqref="E11:N11">
    <cfRule type="cellIs" dxfId="48" priority="9" stopIfTrue="1" operator="lessThan">
      <formula>$E$11</formula>
    </cfRule>
    <cfRule type="cellIs" dxfId="47" priority="10" stopIfTrue="1" operator="greaterThan">
      <formula>0</formula>
    </cfRule>
  </conditionalFormatting>
  <conditionalFormatting sqref="E12:N12">
    <cfRule type="cellIs" dxfId="46" priority="11" stopIfTrue="1" operator="lessThan">
      <formula>$E$12</formula>
    </cfRule>
    <cfRule type="cellIs" dxfId="45" priority="12" stopIfTrue="1" operator="greaterThan">
      <formula>0</formula>
    </cfRule>
  </conditionalFormatting>
  <conditionalFormatting sqref="E13:N13">
    <cfRule type="cellIs" dxfId="44" priority="13" stopIfTrue="1" operator="lessThan">
      <formula>$E$13</formula>
    </cfRule>
    <cfRule type="cellIs" dxfId="43" priority="14" stopIfTrue="1" operator="greaterThan">
      <formula>0</formula>
    </cfRule>
  </conditionalFormatting>
  <conditionalFormatting sqref="C16:N16">
    <cfRule type="cellIs" dxfId="42" priority="15" stopIfTrue="1" operator="equal">
      <formula>$D$18</formula>
    </cfRule>
    <cfRule type="cellIs" dxfId="41" priority="16" stopIfTrue="1" operator="equal">
      <formula>$D$19</formula>
    </cfRule>
    <cfRule type="cellIs" dxfId="40" priority="17" stopIfTrue="1" operator="equal">
      <formula>$D$20</formula>
    </cfRule>
    <cfRule type="cellIs" dxfId="39" priority="18" stopIfTrue="1" operator="equal">
      <formula>$D$21</formula>
    </cfRule>
    <cfRule type="cellIs" dxfId="38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5021</v>
      </c>
      <c r="G6" s="1">
        <v>5022</v>
      </c>
      <c r="H6" s="1">
        <v>5064</v>
      </c>
      <c r="I6" s="1">
        <v>5065</v>
      </c>
      <c r="J6" s="1">
        <v>5157</v>
      </c>
      <c r="K6" s="1">
        <v>5179</v>
      </c>
      <c r="L6" s="1">
        <v>5237</v>
      </c>
      <c r="M6" s="1">
        <v>5238</v>
      </c>
      <c r="N6" s="1">
        <v>5449</v>
      </c>
    </row>
    <row r="7" spans="1:69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N7">
    <cfRule type="cellIs" dxfId="37" priority="1" stopIfTrue="1" operator="greaterThan">
      <formula>$E$7</formula>
    </cfRule>
    <cfRule type="cellIs" dxfId="36" priority="2" stopIfTrue="1" operator="equal">
      <formula>""</formula>
    </cfRule>
  </conditionalFormatting>
  <conditionalFormatting sqref="E8:N8">
    <cfRule type="cellIs" dxfId="35" priority="3" stopIfTrue="1" operator="greaterThan">
      <formula>$E$8</formula>
    </cfRule>
    <cfRule type="cellIs" dxfId="34" priority="4" stopIfTrue="1" operator="equal">
      <formula>""</formula>
    </cfRule>
  </conditionalFormatting>
  <conditionalFormatting sqref="E9:N9">
    <cfRule type="cellIs" dxfId="33" priority="5" stopIfTrue="1" operator="greaterThan">
      <formula>$E$9</formula>
    </cfRule>
    <cfRule type="cellIs" dxfId="32" priority="6" stopIfTrue="1" operator="equal">
      <formula>""</formula>
    </cfRule>
  </conditionalFormatting>
  <conditionalFormatting sqref="E10:N10">
    <cfRule type="cellIs" dxfId="31" priority="7" stopIfTrue="1" operator="lessThan">
      <formula>$E$10</formula>
    </cfRule>
    <cfRule type="cellIs" dxfId="30" priority="8" stopIfTrue="1" operator="greaterThan">
      <formula>0</formula>
    </cfRule>
  </conditionalFormatting>
  <conditionalFormatting sqref="E11:N11">
    <cfRule type="cellIs" dxfId="29" priority="9" stopIfTrue="1" operator="lessThan">
      <formula>$E$11</formula>
    </cfRule>
    <cfRule type="cellIs" dxfId="28" priority="10" stopIfTrue="1" operator="greaterThan">
      <formula>0</formula>
    </cfRule>
  </conditionalFormatting>
  <conditionalFormatting sqref="E12:N12">
    <cfRule type="cellIs" dxfId="27" priority="11" stopIfTrue="1" operator="lessThan">
      <formula>$E$12</formula>
    </cfRule>
    <cfRule type="cellIs" dxfId="26" priority="12" stopIfTrue="1" operator="greaterThan">
      <formula>0</formula>
    </cfRule>
  </conditionalFormatting>
  <conditionalFormatting sqref="E13:N13">
    <cfRule type="cellIs" dxfId="25" priority="13" stopIfTrue="1" operator="lessThan">
      <formula>$E$13</formula>
    </cfRule>
    <cfRule type="cellIs" dxfId="24" priority="14" stopIfTrue="1" operator="greaterThan">
      <formula>0</formula>
    </cfRule>
  </conditionalFormatting>
  <conditionalFormatting sqref="C16:N16">
    <cfRule type="cellIs" dxfId="23" priority="15" stopIfTrue="1" operator="equal">
      <formula>$D$18</formula>
    </cfRule>
    <cfRule type="cellIs" dxfId="22" priority="16" stopIfTrue="1" operator="equal">
      <formula>$D$19</formula>
    </cfRule>
    <cfRule type="cellIs" dxfId="21" priority="17" stopIfTrue="1" operator="equal">
      <formula>$D$20</formula>
    </cfRule>
    <cfRule type="cellIs" dxfId="20" priority="18" stopIfTrue="1" operator="equal">
      <formula>$D$21</formula>
    </cfRule>
    <cfRule type="cellIs" dxfId="19" priority="19" stopIfTrue="1" operator="equal">
      <formula>$D$22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I6" sqref="I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14" width="10" customWidth="1"/>
    <col min="15" max="31" width="11.1640625" customWidth="1"/>
  </cols>
  <sheetData>
    <row r="1" spans="1:69">
      <c r="F1" s="19" t="s">
        <v>34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32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5021</v>
      </c>
      <c r="G6" s="22">
        <v>5022</v>
      </c>
      <c r="H6" s="22">
        <v>5064</v>
      </c>
      <c r="I6" s="22">
        <v>5065</v>
      </c>
      <c r="J6" s="22">
        <v>5157</v>
      </c>
      <c r="K6" s="22">
        <v>5179</v>
      </c>
      <c r="L6" s="22">
        <v>5237</v>
      </c>
      <c r="M6" s="22">
        <v>5238</v>
      </c>
      <c r="N6" s="22">
        <v>5449</v>
      </c>
    </row>
    <row r="7" spans="1:69" ht="28">
      <c r="A7" s="10">
        <v>11545</v>
      </c>
      <c r="B7" s="10">
        <v>737196</v>
      </c>
      <c r="C7" s="9" t="s">
        <v>14</v>
      </c>
      <c r="D7" s="3" t="s">
        <v>15</v>
      </c>
      <c r="E7" s="3">
        <v>600</v>
      </c>
      <c r="F7" s="23"/>
      <c r="G7" s="23"/>
      <c r="H7" s="23"/>
      <c r="I7" s="23"/>
      <c r="J7" s="23"/>
      <c r="K7" s="23"/>
      <c r="L7" s="23"/>
      <c r="M7" s="23"/>
      <c r="N7" s="2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11545</v>
      </c>
      <c r="B8" s="10">
        <v>737197</v>
      </c>
      <c r="C8" s="3" t="s">
        <v>14</v>
      </c>
      <c r="D8" s="3" t="s">
        <v>16</v>
      </c>
      <c r="E8" s="3">
        <v>300</v>
      </c>
      <c r="F8" s="23"/>
      <c r="G8" s="23"/>
      <c r="H8" s="23"/>
      <c r="I8" s="23"/>
      <c r="J8" s="23"/>
      <c r="K8" s="23"/>
      <c r="L8" s="23"/>
      <c r="M8" s="23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11545</v>
      </c>
      <c r="B9" s="10">
        <v>737201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11545</v>
      </c>
      <c r="B10" s="10">
        <v>737199</v>
      </c>
      <c r="C10" s="11" t="s">
        <v>18</v>
      </c>
      <c r="D10" s="11" t="s">
        <v>19</v>
      </c>
      <c r="E10" s="11">
        <v>-10</v>
      </c>
      <c r="F10" s="23"/>
      <c r="G10" s="23"/>
      <c r="H10" s="23"/>
      <c r="I10" s="23"/>
      <c r="J10" s="23"/>
      <c r="K10" s="23"/>
      <c r="L10" s="23"/>
      <c r="M10" s="23"/>
      <c r="N10" s="23"/>
      <c r="O10" s="1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11545</v>
      </c>
      <c r="B11" s="10">
        <v>737198</v>
      </c>
      <c r="C11" s="11" t="s">
        <v>18</v>
      </c>
      <c r="D11" s="11" t="s">
        <v>20</v>
      </c>
      <c r="E11" s="11">
        <v>-50</v>
      </c>
      <c r="F11" s="23"/>
      <c r="G11" s="23"/>
      <c r="H11" s="23"/>
      <c r="I11" s="23"/>
      <c r="J11" s="23"/>
      <c r="K11" s="23"/>
      <c r="L11" s="23"/>
      <c r="M11" s="23"/>
      <c r="N11" s="23"/>
      <c r="O11" s="1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11545</v>
      </c>
      <c r="B12" s="10">
        <v>737202</v>
      </c>
      <c r="C12" s="11" t="s">
        <v>18</v>
      </c>
      <c r="D12" s="11" t="s">
        <v>21</v>
      </c>
      <c r="E12" s="11">
        <v>-50</v>
      </c>
      <c r="F12" s="23"/>
      <c r="G12" s="23"/>
      <c r="H12" s="23"/>
      <c r="I12" s="23"/>
      <c r="J12" s="23"/>
      <c r="K12" s="23"/>
      <c r="L12" s="23"/>
      <c r="M12" s="23"/>
      <c r="N12" s="23"/>
      <c r="O12" s="1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11545</v>
      </c>
      <c r="B13" s="10">
        <v>737203</v>
      </c>
      <c r="C13" s="11" t="s">
        <v>18</v>
      </c>
      <c r="D13" s="11" t="s">
        <v>22</v>
      </c>
      <c r="E13" s="11">
        <v>-50</v>
      </c>
      <c r="F13" s="23"/>
      <c r="G13" s="23"/>
      <c r="H13" s="23"/>
      <c r="I13" s="23"/>
      <c r="J13" s="23"/>
      <c r="K13" s="23"/>
      <c r="L13" s="23"/>
      <c r="M13" s="23"/>
      <c r="N13" s="23"/>
      <c r="O13" s="1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E15">
        <f>SUMIF($E$6:$E$13, "&gt;0")</f>
        <v>1000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F16" s="13">
        <f>SUM($F$7:$F$13)</f>
        <v>0</v>
      </c>
      <c r="G16" s="13">
        <f>SUM($G$7:$G$13)</f>
        <v>0</v>
      </c>
      <c r="H16" s="13">
        <f>SUM($H$7:$H$13)</f>
        <v>0</v>
      </c>
      <c r="I16" s="13">
        <f>SUM($I$7:$I$13)</f>
        <v>0</v>
      </c>
      <c r="J16" s="13">
        <f>SUM($J$7:$J$13)</f>
        <v>0</v>
      </c>
      <c r="K16" s="13">
        <f>SUM($K$7:$K$13)</f>
        <v>0</v>
      </c>
      <c r="L16" s="13">
        <f>SUM($L$7:$L$13)</f>
        <v>0</v>
      </c>
      <c r="M16" s="13">
        <f>SUM($M$7:$M$13)</f>
        <v>0</v>
      </c>
      <c r="N16" s="13">
        <f>SUM($N$7:$N$13)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D17" t="s">
        <v>26</v>
      </c>
      <c r="E17" t="s">
        <v>27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25</v>
      </c>
      <c r="D18" s="14">
        <f>LARGE($F$16:$N$16,1)</f>
        <v>0</v>
      </c>
      <c r="E18">
        <f>INDEX($F$6:$N$6,MATCH($D$18,$F$16:$N$16,0))</f>
        <v>5021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5">
        <f>LARGE($F$16:$N$16,2)</f>
        <v>0</v>
      </c>
      <c r="E19">
        <f>INDEX($F$6:$N$6,MATCH($D$19,$F$16:$N$16,0))</f>
        <v>5021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6">
        <f>LARGE($F$16:$N$16,3)</f>
        <v>0</v>
      </c>
      <c r="E20">
        <f>INDEX($F$6:$N$6,MATCH($D$20,$F$16:$N$16,0))</f>
        <v>5021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7">
        <f>LARGE($F$16:$N$16,4)</f>
        <v>0</v>
      </c>
      <c r="E21">
        <f>INDEX($F$6:$N$6,MATCH($D$21,$F$16:$N$16,0))</f>
        <v>5021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8">
        <f>LARGE($F$16:$N$16,5)</f>
        <v>0</v>
      </c>
      <c r="E22">
        <f>INDEX($F$6:$N$6,MATCH($D$22,$F$16:$N$16,0))</f>
        <v>5021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18" priority="1" stopIfTrue="1" operator="greaterThan">
      <formula>$E$7</formula>
    </cfRule>
    <cfRule type="cellIs" dxfId="17" priority="2" stopIfTrue="1" operator="equal">
      <formula>""</formula>
    </cfRule>
  </conditionalFormatting>
  <conditionalFormatting sqref="E8">
    <cfRule type="cellIs" dxfId="16" priority="3" stopIfTrue="1" operator="greaterThan">
      <formula>$E$8</formula>
    </cfRule>
    <cfRule type="cellIs" dxfId="15" priority="4" stopIfTrue="1" operator="equal">
      <formula>""</formula>
    </cfRule>
  </conditionalFormatting>
  <conditionalFormatting sqref="E9">
    <cfRule type="cellIs" dxfId="14" priority="5" stopIfTrue="1" operator="greaterThan">
      <formula>$E$9</formula>
    </cfRule>
    <cfRule type="cellIs" dxfId="13" priority="6" stopIfTrue="1" operator="equal">
      <formula>""</formula>
    </cfRule>
  </conditionalFormatting>
  <conditionalFormatting sqref="E10">
    <cfRule type="cellIs" dxfId="12" priority="7" stopIfTrue="1" operator="lessThan">
      <formula>$E$10</formula>
    </cfRule>
    <cfRule type="cellIs" dxfId="11" priority="8" stopIfTrue="1" operator="greaterThan">
      <formula>0</formula>
    </cfRule>
  </conditionalFormatting>
  <conditionalFormatting sqref="E11">
    <cfRule type="cellIs" dxfId="10" priority="9" stopIfTrue="1" operator="lessThan">
      <formula>$E$11</formula>
    </cfRule>
    <cfRule type="cellIs" dxfId="9" priority="10" stopIfTrue="1" operator="greaterThan">
      <formula>0</formula>
    </cfRule>
  </conditionalFormatting>
  <conditionalFormatting sqref="E12">
    <cfRule type="cellIs" dxfId="8" priority="11" stopIfTrue="1" operator="lessThan">
      <formula>$E$12</formula>
    </cfRule>
    <cfRule type="cellIs" dxfId="7" priority="12" stopIfTrue="1" operator="greaterThan">
      <formula>0</formula>
    </cfRule>
  </conditionalFormatting>
  <conditionalFormatting sqref="E13">
    <cfRule type="cellIs" dxfId="6" priority="13" stopIfTrue="1" operator="lessThan">
      <formula>$E$13</formula>
    </cfRule>
    <cfRule type="cellIs" dxfId="5" priority="14" stopIfTrue="1" operator="greaterThan">
      <formula>0</formula>
    </cfRule>
  </conditionalFormatting>
  <conditionalFormatting sqref="C16:N16">
    <cfRule type="cellIs" dxfId="4" priority="15" stopIfTrue="1" operator="equal">
      <formula>$D$18</formula>
    </cfRule>
    <cfRule type="cellIs" dxfId="3" priority="16" stopIfTrue="1" operator="equal">
      <formula>$D$19</formula>
    </cfRule>
    <cfRule type="cellIs" dxfId="2" priority="17" stopIfTrue="1" operator="equal">
      <formula>$D$20</formula>
    </cfRule>
    <cfRule type="cellIs" dxfId="1" priority="18" stopIfTrue="1" operator="equal">
      <formula>$D$21</formula>
    </cfRule>
    <cfRule type="cellIs" dxfId="0" priority="19" stopIfTrue="1" operator="equal">
      <formula>$D$22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2016-04-20T20:12:42Z</cp:lastPrinted>
  <dcterms:created xsi:type="dcterms:W3CDTF">2002-05-15T02:32:49Z</dcterms:created>
  <dcterms:modified xsi:type="dcterms:W3CDTF">2016-04-26T12:54:29Z</dcterms:modified>
</cp:coreProperties>
</file>