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5640" windowHeight="1114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"/>
  <c r="Q25"/>
  <c r="P25"/>
  <c r="O25"/>
  <c r="N25"/>
  <c r="M25"/>
  <c r="L25"/>
  <c r="K25"/>
  <c r="J25"/>
  <c r="I25"/>
  <c r="H25"/>
  <c r="G25"/>
  <c r="F25"/>
  <c r="E24"/>
  <c r="R25" i="7"/>
  <c r="Q25"/>
  <c r="P25"/>
  <c r="O25"/>
  <c r="N25"/>
  <c r="M25"/>
  <c r="L25"/>
  <c r="K25"/>
  <c r="J25"/>
  <c r="I25"/>
  <c r="H25"/>
  <c r="G25"/>
  <c r="F25"/>
  <c r="E24"/>
  <c r="R25" i="6"/>
  <c r="Q25"/>
  <c r="P25"/>
  <c r="O25"/>
  <c r="N25"/>
  <c r="M25"/>
  <c r="L25"/>
  <c r="K25"/>
  <c r="J25"/>
  <c r="I25"/>
  <c r="H25"/>
  <c r="G25"/>
  <c r="F25"/>
  <c r="E24"/>
  <c r="R25" i="5"/>
  <c r="Q25"/>
  <c r="P25"/>
  <c r="O25"/>
  <c r="N25"/>
  <c r="M25"/>
  <c r="L25"/>
  <c r="K25"/>
  <c r="J25"/>
  <c r="I25"/>
  <c r="H25"/>
  <c r="G25"/>
  <c r="F25"/>
  <c r="E24"/>
  <c r="R25" i="4"/>
  <c r="Q25"/>
  <c r="P25"/>
  <c r="O25"/>
  <c r="N25"/>
  <c r="M25"/>
  <c r="L25"/>
  <c r="K25"/>
  <c r="J25"/>
  <c r="I25"/>
  <c r="H25"/>
  <c r="G25"/>
  <c r="F25"/>
  <c r="E24"/>
  <c r="E24" i="9"/>
  <c r="Q25"/>
  <c r="O25"/>
  <c r="M25"/>
  <c r="K25"/>
  <c r="I25"/>
  <c r="G25"/>
  <c r="R25"/>
  <c r="P25"/>
  <c r="N25"/>
  <c r="L25"/>
  <c r="J25"/>
  <c r="H25"/>
  <c r="F25"/>
  <c r="D31"/>
  <c r="E31"/>
  <c r="D30"/>
  <c r="E30"/>
  <c r="D29"/>
  <c r="E29"/>
  <c r="D28"/>
  <c r="E28"/>
  <c r="D27"/>
  <c r="E27"/>
  <c r="G7" i="1"/>
  <c r="H7"/>
  <c r="I7"/>
  <c r="J7"/>
  <c r="K7"/>
  <c r="L7"/>
  <c r="M7"/>
  <c r="N7"/>
  <c r="O7"/>
  <c r="P7"/>
  <c r="Q7"/>
  <c r="R7"/>
  <c r="G8"/>
  <c r="H8"/>
  <c r="I8"/>
  <c r="J8"/>
  <c r="K8"/>
  <c r="L8"/>
  <c r="M8"/>
  <c r="N8"/>
  <c r="O8"/>
  <c r="P8"/>
  <c r="Q8"/>
  <c r="R8"/>
  <c r="G9"/>
  <c r="H9"/>
  <c r="I9"/>
  <c r="J9"/>
  <c r="K9"/>
  <c r="L9"/>
  <c r="M9"/>
  <c r="N9"/>
  <c r="O9"/>
  <c r="P9"/>
  <c r="Q9"/>
  <c r="R9"/>
  <c r="G10"/>
  <c r="H10"/>
  <c r="I10"/>
  <c r="J10"/>
  <c r="K10"/>
  <c r="L10"/>
  <c r="M10"/>
  <c r="N10"/>
  <c r="O10"/>
  <c r="P10"/>
  <c r="Q10"/>
  <c r="R10"/>
  <c r="G11"/>
  <c r="H11"/>
  <c r="I11"/>
  <c r="J11"/>
  <c r="K11"/>
  <c r="L11"/>
  <c r="M11"/>
  <c r="N11"/>
  <c r="O11"/>
  <c r="P11"/>
  <c r="Q11"/>
  <c r="R11"/>
  <c r="G12"/>
  <c r="H12"/>
  <c r="I12"/>
  <c r="J12"/>
  <c r="K12"/>
  <c r="L12"/>
  <c r="M12"/>
  <c r="N12"/>
  <c r="O12"/>
  <c r="P12"/>
  <c r="Q12"/>
  <c r="R12"/>
  <c r="G13"/>
  <c r="H13"/>
  <c r="I13"/>
  <c r="J13"/>
  <c r="K13"/>
  <c r="L13"/>
  <c r="M13"/>
  <c r="N13"/>
  <c r="O13"/>
  <c r="P13"/>
  <c r="Q13"/>
  <c r="R13"/>
  <c r="G14"/>
  <c r="H14"/>
  <c r="I14"/>
  <c r="J14"/>
  <c r="K14"/>
  <c r="L14"/>
  <c r="M14"/>
  <c r="N14"/>
  <c r="O14"/>
  <c r="P14"/>
  <c r="Q14"/>
  <c r="R14"/>
  <c r="G15"/>
  <c r="H15"/>
  <c r="I15"/>
  <c r="J15"/>
  <c r="K15"/>
  <c r="L15"/>
  <c r="M15"/>
  <c r="N15"/>
  <c r="O15"/>
  <c r="P15"/>
  <c r="Q15"/>
  <c r="R15"/>
  <c r="G16"/>
  <c r="H16"/>
  <c r="I16"/>
  <c r="J16"/>
  <c r="K16"/>
  <c r="L16"/>
  <c r="M16"/>
  <c r="N16"/>
  <c r="O16"/>
  <c r="P16"/>
  <c r="Q16"/>
  <c r="R16"/>
  <c r="G17"/>
  <c r="H17"/>
  <c r="I17"/>
  <c r="J17"/>
  <c r="K17"/>
  <c r="L17"/>
  <c r="M17"/>
  <c r="N17"/>
  <c r="O17"/>
  <c r="P17"/>
  <c r="Q17"/>
  <c r="R17"/>
  <c r="G18"/>
  <c r="H18"/>
  <c r="I18"/>
  <c r="J18"/>
  <c r="K18"/>
  <c r="L18"/>
  <c r="M18"/>
  <c r="N18"/>
  <c r="O18"/>
  <c r="P18"/>
  <c r="Q18"/>
  <c r="R18"/>
  <c r="G19"/>
  <c r="H19"/>
  <c r="I19"/>
  <c r="J19"/>
  <c r="K19"/>
  <c r="L19"/>
  <c r="M19"/>
  <c r="N19"/>
  <c r="O19"/>
  <c r="P19"/>
  <c r="Q19"/>
  <c r="R19"/>
  <c r="G20"/>
  <c r="H20"/>
  <c r="I20"/>
  <c r="J20"/>
  <c r="K20"/>
  <c r="L20"/>
  <c r="M20"/>
  <c r="N20"/>
  <c r="O20"/>
  <c r="P20"/>
  <c r="Q20"/>
  <c r="R20"/>
  <c r="G21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F22"/>
  <c r="F21"/>
  <c r="F20"/>
  <c r="F19"/>
  <c r="F18"/>
  <c r="F17"/>
  <c r="F16"/>
  <c r="F15"/>
  <c r="F14"/>
  <c r="F13"/>
  <c r="F12"/>
  <c r="F11"/>
  <c r="F10"/>
  <c r="F9"/>
  <c r="F8"/>
  <c r="F7"/>
  <c r="E24"/>
  <c r="Q25"/>
  <c r="M25"/>
  <c r="I25"/>
  <c r="K25"/>
  <c r="O25"/>
  <c r="G25"/>
  <c r="R25"/>
  <c r="P25"/>
  <c r="N25"/>
  <c r="L25"/>
  <c r="J25"/>
  <c r="H25"/>
  <c r="F25"/>
  <c r="D29"/>
  <c r="E29"/>
  <c r="D27"/>
  <c r="E27"/>
  <c r="D31"/>
  <c r="E31"/>
  <c r="D28"/>
  <c r="E28"/>
  <c r="D30"/>
  <c r="E30"/>
</calcChain>
</file>

<file path=xl/sharedStrings.xml><?xml version="1.0" encoding="utf-8"?>
<sst xmlns="http://schemas.openxmlformats.org/spreadsheetml/2006/main" count="349" uniqueCount="57">
  <si>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</si>
  <si>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</si>
  <si>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</si>
  <si>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</si>
  <si>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</si>
  <si>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</si>
  <si>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</si>
  <si>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</si>
  <si>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</si>
  <si>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</si>
  <si>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</si>
  <si>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</si>
  <si>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Diesel Equipment Technology</t>
  </si>
  <si>
    <t>S</t>
  </si>
  <si>
    <t>Standard</t>
  </si>
  <si>
    <t>Precision Measurement</t>
  </si>
  <si>
    <t>Live Engine</t>
  </si>
  <si>
    <t>Electrical Systems</t>
  </si>
  <si>
    <t>Shop Skills</t>
  </si>
  <si>
    <t>Chassis</t>
  </si>
  <si>
    <t>Transmission</t>
  </si>
  <si>
    <t>Drive Axle</t>
  </si>
  <si>
    <t>Job Interview (Oral Professional Assessment)</t>
  </si>
  <si>
    <t>Hydraulics</t>
  </si>
  <si>
    <t>Vehicle Inspection</t>
  </si>
  <si>
    <t>Failure Analysis</t>
  </si>
  <si>
    <t>Braking Systems</t>
  </si>
  <si>
    <t>Operator Environment</t>
  </si>
  <si>
    <t>ASE Written Test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</si>
  <si>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</si>
  <si>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</si>
  <si>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</si>
  <si>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</si>
  <si>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</si>
  <si>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</si>
  <si>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</si>
  <si>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</si>
  <si>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</si>
  <si>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</si>
  <si>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</si>
  <si>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</si>
  <si>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</si>
  <si>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</si>
  <si>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</si>
  <si>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 xml:space="preserve">TEST 1:  ELECTRICAL CIRCUIT    </t>
  </si>
  <si>
    <t>TEST 2: REAREND</t>
  </si>
  <si>
    <t xml:space="preserve">TEST 3: COOLING &amp; ST &amp; ALT SYSTEM   </t>
  </si>
  <si>
    <t>TEST 4: MEASURING</t>
  </si>
  <si>
    <t>TEST 5: TRANSMISSION</t>
  </si>
  <si>
    <t>TEST 6:  SUSPENSION</t>
  </si>
  <si>
    <t>TEST 7: ELECT ENGINE</t>
  </si>
  <si>
    <t xml:space="preserve">TEST 8: WRITTEN TEST </t>
  </si>
  <si>
    <t>TEST 9: AIR BRAKES</t>
  </si>
  <si>
    <t>TEST 10: AIR CONDITIONING</t>
  </si>
  <si>
    <t>TEST 11: STUDENT PREP</t>
  </si>
  <si>
    <t xml:space="preserve">TEST 1: ELECTRICAL CIRCUIT    </t>
  </si>
  <si>
    <t>TEST 6: SUSPENSION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</si>
</sst>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  <xf numFmtId="0" fontId="1" fillId="0" borderId="0" xfId="0" applyFont="1" applyProtection="1">
      <protection locked="0"/>
    </xf>
  </cellXfs>
  <cellStyles count="2">
    <cellStyle name="Comma" xfId="1" builtinId="3"/>
    <cellStyle name="Normal" xfId="0" builtinId="0"/>
  </cellStyles>
  <dxfs count="30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10" activePane="bottomRight" state="frozen"/>
      <selection pane="topRight" activeCell="D1" sqref="D1"/>
      <selection pane="bottomLeft" activeCell="A6" sqref="A6"/>
      <selection pane="bottomRight" activeCell="G31" sqref="G31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42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1553</v>
      </c>
      <c r="G6" s="1">
        <v>1554</v>
      </c>
      <c r="H6" s="1">
        <v>1582</v>
      </c>
      <c r="I6" s="1">
        <v>1718</v>
      </c>
      <c r="J6" s="1">
        <v>1737</v>
      </c>
      <c r="K6" s="1">
        <v>1740</v>
      </c>
      <c r="L6" s="1">
        <v>1796</v>
      </c>
      <c r="M6" s="1">
        <v>1824</v>
      </c>
      <c r="N6" s="1">
        <v>2182</v>
      </c>
      <c r="O6" s="1">
        <v>2251</v>
      </c>
      <c r="P6" s="1">
        <v>2391</v>
      </c>
      <c r="Q6" s="1">
        <v>2392</v>
      </c>
      <c r="R6" s="1">
        <v>2393</v>
      </c>
    </row>
    <row r="7" spans="1:69">
      <c r="A7" s="10">
        <v>11443</v>
      </c>
      <c r="B7" s="10">
        <v>263924</v>
      </c>
      <c r="C7" s="24" t="s">
        <v>14</v>
      </c>
      <c r="D7" s="3" t="s">
        <v>44</v>
      </c>
      <c r="E7" s="3">
        <v>100</v>
      </c>
      <c r="F7" s="20">
        <f>IF(ISERROR(AVERAGE(Judge1:Judge5!F7))," ", AVERAGE(Judge1:Judge5!F7))</f>
        <v>80</v>
      </c>
      <c r="G7" s="20">
        <f>IF(ISERROR(AVERAGE(Judge1:Judge5!G7))," ", AVERAGE(Judge1:Judge5!G7))</f>
        <v>70</v>
      </c>
      <c r="H7" s="20">
        <f>IF(ISERROR(AVERAGE(Judge1:Judge5!H7))," ", AVERAGE(Judge1:Judge5!H7))</f>
        <v>60</v>
      </c>
      <c r="I7" s="20">
        <f>IF(ISERROR(AVERAGE(Judge1:Judge5!I7))," ", AVERAGE(Judge1:Judge5!I7))</f>
        <v>0</v>
      </c>
      <c r="J7" s="20">
        <f>IF(ISERROR(AVERAGE(Judge1:Judge5!J7))," ", AVERAGE(Judge1:Judge5!J7))</f>
        <v>100</v>
      </c>
      <c r="K7" s="20">
        <f>IF(ISERROR(AVERAGE(Judge1:Judge5!K7))," ", AVERAGE(Judge1:Judge5!K7))</f>
        <v>0</v>
      </c>
      <c r="L7" s="20">
        <f>IF(ISERROR(AVERAGE(Judge1:Judge5!L7))," ", AVERAGE(Judge1:Judge5!L7))</f>
        <v>80</v>
      </c>
      <c r="M7" s="20">
        <f>IF(ISERROR(AVERAGE(Judge1:Judge5!M7))," ", AVERAGE(Judge1:Judge5!M7))</f>
        <v>80</v>
      </c>
      <c r="N7" s="20">
        <f>IF(ISERROR(AVERAGE(Judge1:Judge5!N7))," ", AVERAGE(Judge1:Judge5!N7))</f>
        <v>80</v>
      </c>
      <c r="O7" s="20">
        <f>IF(ISERROR(AVERAGE(Judge1:Judge5!O7))," ", AVERAGE(Judge1:Judge5!O7))</f>
        <v>0</v>
      </c>
      <c r="P7" s="20">
        <f>IF(ISERROR(AVERAGE(Judge1:Judge5!P7))," ", AVERAGE(Judge1:Judge5!P7))</f>
        <v>80</v>
      </c>
      <c r="Q7" s="20">
        <f>IF(ISERROR(AVERAGE(Judge1:Judge5!Q7))," ", AVERAGE(Judge1:Judge5!Q7))</f>
        <v>0</v>
      </c>
      <c r="R7" s="20">
        <f>IF(ISERROR(AVERAGE(Judge1:Judge5!R7))," ", AVERAGE(Judge1:Judge5!R7))</f>
        <v>90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11443</v>
      </c>
      <c r="B8" s="10">
        <v>263925</v>
      </c>
      <c r="C8" s="3" t="s">
        <v>14</v>
      </c>
      <c r="D8" s="3" t="s">
        <v>45</v>
      </c>
      <c r="E8" s="3">
        <v>100</v>
      </c>
      <c r="F8" s="20">
        <f>IF(ISERROR(AVERAGE(Judge1:Judge5!F8))," ", AVERAGE(Judge1:Judge5!F8))</f>
        <v>50</v>
      </c>
      <c r="G8" s="20">
        <f>IF(ISERROR(AVERAGE(Judge1:Judge5!G8))," ", AVERAGE(Judge1:Judge5!G8))</f>
        <v>75</v>
      </c>
      <c r="H8" s="20">
        <f>IF(ISERROR(AVERAGE(Judge1:Judge5!H8))," ", AVERAGE(Judge1:Judge5!H8))</f>
        <v>75</v>
      </c>
      <c r="I8" s="20">
        <f>IF(ISERROR(AVERAGE(Judge1:Judge5!I8))," ", AVERAGE(Judge1:Judge5!I8))</f>
        <v>0</v>
      </c>
      <c r="J8" s="20">
        <f>IF(ISERROR(AVERAGE(Judge1:Judge5!J8))," ", AVERAGE(Judge1:Judge5!J8))</f>
        <v>25</v>
      </c>
      <c r="K8" s="20">
        <f>IF(ISERROR(AVERAGE(Judge1:Judge5!K8))," ", AVERAGE(Judge1:Judge5!K8))</f>
        <v>0</v>
      </c>
      <c r="L8" s="20">
        <f>IF(ISERROR(AVERAGE(Judge1:Judge5!L8))," ", AVERAGE(Judge1:Judge5!L8))</f>
        <v>25</v>
      </c>
      <c r="M8" s="20">
        <f>IF(ISERROR(AVERAGE(Judge1:Judge5!M8))," ", AVERAGE(Judge1:Judge5!M8))</f>
        <v>75</v>
      </c>
      <c r="N8" s="20">
        <f>IF(ISERROR(AVERAGE(Judge1:Judge5!N8))," ", AVERAGE(Judge1:Judge5!N8))</f>
        <v>0</v>
      </c>
      <c r="O8" s="20">
        <f>IF(ISERROR(AVERAGE(Judge1:Judge5!O8))," ", AVERAGE(Judge1:Judge5!O8))</f>
        <v>75</v>
      </c>
      <c r="P8" s="20">
        <f>IF(ISERROR(AVERAGE(Judge1:Judge5!P8))," ", AVERAGE(Judge1:Judge5!P8))</f>
        <v>25</v>
      </c>
      <c r="Q8" s="20">
        <f>IF(ISERROR(AVERAGE(Judge1:Judge5!Q8))," ", AVERAGE(Judge1:Judge5!Q8))</f>
        <v>0</v>
      </c>
      <c r="R8" s="20">
        <f>IF(ISERROR(AVERAGE(Judge1:Judge5!R8))," ", AVERAGE(Judge1:Judge5!R8))</f>
        <v>75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11443</v>
      </c>
      <c r="B9" s="10">
        <v>263926</v>
      </c>
      <c r="C9" s="3" t="s">
        <v>14</v>
      </c>
      <c r="D9" s="24" t="s">
        <v>46</v>
      </c>
      <c r="E9" s="3">
        <v>90</v>
      </c>
      <c r="F9" s="20">
        <f>IF(ISERROR(AVERAGE(Judge1:Judge5!F9))," ", AVERAGE(Judge1:Judge5!F9))</f>
        <v>40</v>
      </c>
      <c r="G9" s="20">
        <f>IF(ISERROR(AVERAGE(Judge1:Judge5!G9))," ", AVERAGE(Judge1:Judge5!G9))</f>
        <v>60</v>
      </c>
      <c r="H9" s="20">
        <f>IF(ISERROR(AVERAGE(Judge1:Judge5!H9))," ", AVERAGE(Judge1:Judge5!H9))</f>
        <v>70</v>
      </c>
      <c r="I9" s="20">
        <f>IF(ISERROR(AVERAGE(Judge1:Judge5!I9))," ", AVERAGE(Judge1:Judge5!I9))</f>
        <v>0</v>
      </c>
      <c r="J9" s="20">
        <f>IF(ISERROR(AVERAGE(Judge1:Judge5!J9))," ", AVERAGE(Judge1:Judge5!J9))</f>
        <v>70</v>
      </c>
      <c r="K9" s="20">
        <f>IF(ISERROR(AVERAGE(Judge1:Judge5!K9))," ", AVERAGE(Judge1:Judge5!K9))</f>
        <v>60</v>
      </c>
      <c r="L9" s="20">
        <f>IF(ISERROR(AVERAGE(Judge1:Judge5!L9))," ", AVERAGE(Judge1:Judge5!L9))</f>
        <v>50</v>
      </c>
      <c r="M9" s="20">
        <f>IF(ISERROR(AVERAGE(Judge1:Judge5!M9))," ", AVERAGE(Judge1:Judge5!M9))</f>
        <v>50</v>
      </c>
      <c r="N9" s="20">
        <f>IF(ISERROR(AVERAGE(Judge1:Judge5!N9))," ", AVERAGE(Judge1:Judge5!N9))</f>
        <v>50</v>
      </c>
      <c r="O9" s="20">
        <f>IF(ISERROR(AVERAGE(Judge1:Judge5!O9))," ", AVERAGE(Judge1:Judge5!O9))</f>
        <v>60</v>
      </c>
      <c r="P9" s="20">
        <f>IF(ISERROR(AVERAGE(Judge1:Judge5!P9))," ", AVERAGE(Judge1:Judge5!P9))</f>
        <v>50</v>
      </c>
      <c r="Q9" s="20">
        <f>IF(ISERROR(AVERAGE(Judge1:Judge5!Q9))," ", AVERAGE(Judge1:Judge5!Q9))</f>
        <v>0</v>
      </c>
      <c r="R9" s="20">
        <f>IF(ISERROR(AVERAGE(Judge1:Judge5!R9))," ", AVERAGE(Judge1:Judge5!R9))</f>
        <v>70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11443</v>
      </c>
      <c r="B10" s="10">
        <v>263927</v>
      </c>
      <c r="C10" s="3" t="s">
        <v>14</v>
      </c>
      <c r="D10" s="24" t="s">
        <v>47</v>
      </c>
      <c r="E10" s="3">
        <v>90</v>
      </c>
      <c r="F10" s="20">
        <f>IF(ISERROR(AVERAGE(Judge1:Judge5!F10))," ", AVERAGE(Judge1:Judge5!F10))</f>
        <v>40</v>
      </c>
      <c r="G10" s="20">
        <f>IF(ISERROR(AVERAGE(Judge1:Judge5!G10))," ", AVERAGE(Judge1:Judge5!G10))</f>
        <v>30</v>
      </c>
      <c r="H10" s="20">
        <f>IF(ISERROR(AVERAGE(Judge1:Judge5!H10))," ", AVERAGE(Judge1:Judge5!H10))</f>
        <v>0</v>
      </c>
      <c r="I10" s="20">
        <f>IF(ISERROR(AVERAGE(Judge1:Judge5!I10))," ", AVERAGE(Judge1:Judge5!I10))</f>
        <v>0</v>
      </c>
      <c r="J10" s="20">
        <f>IF(ISERROR(AVERAGE(Judge1:Judge5!J10))," ", AVERAGE(Judge1:Judge5!J10))</f>
        <v>90</v>
      </c>
      <c r="K10" s="20">
        <f>IF(ISERROR(AVERAGE(Judge1:Judge5!K10))," ", AVERAGE(Judge1:Judge5!K10))</f>
        <v>40</v>
      </c>
      <c r="L10" s="20">
        <f>IF(ISERROR(AVERAGE(Judge1:Judge5!L10))," ", AVERAGE(Judge1:Judge5!L10))</f>
        <v>60</v>
      </c>
      <c r="M10" s="20">
        <f>IF(ISERROR(AVERAGE(Judge1:Judge5!M10))," ", AVERAGE(Judge1:Judge5!M10))</f>
        <v>50</v>
      </c>
      <c r="N10" s="20">
        <f>IF(ISERROR(AVERAGE(Judge1:Judge5!N10))," ", AVERAGE(Judge1:Judge5!N10))</f>
        <v>20</v>
      </c>
      <c r="O10" s="20">
        <f>IF(ISERROR(AVERAGE(Judge1:Judge5!O10))," ", AVERAGE(Judge1:Judge5!O10))</f>
        <v>20</v>
      </c>
      <c r="P10" s="20">
        <f>IF(ISERROR(AVERAGE(Judge1:Judge5!P10))," ", AVERAGE(Judge1:Judge5!P10))</f>
        <v>20</v>
      </c>
      <c r="Q10" s="20">
        <f>IF(ISERROR(AVERAGE(Judge1:Judge5!Q10))," ", AVERAGE(Judge1:Judge5!Q10))</f>
        <v>0</v>
      </c>
      <c r="R10" s="20">
        <f>IF(ISERROR(AVERAGE(Judge1:Judge5!R10))," ", AVERAGE(Judge1:Judge5!R10))</f>
        <v>50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11443</v>
      </c>
      <c r="B11" s="10">
        <v>263928</v>
      </c>
      <c r="C11" s="3" t="s">
        <v>14</v>
      </c>
      <c r="D11" s="24" t="s">
        <v>48</v>
      </c>
      <c r="E11" s="3">
        <v>100</v>
      </c>
      <c r="F11" s="20">
        <f>IF(ISERROR(AVERAGE(Judge1:Judge5!F11))," ", AVERAGE(Judge1:Judge5!F11))</f>
        <v>0</v>
      </c>
      <c r="G11" s="20">
        <f>IF(ISERROR(AVERAGE(Judge1:Judge5!G11))," ", AVERAGE(Judge1:Judge5!G11))</f>
        <v>0</v>
      </c>
      <c r="H11" s="20">
        <f>IF(ISERROR(AVERAGE(Judge1:Judge5!H11))," ", AVERAGE(Judge1:Judge5!H11))</f>
        <v>0</v>
      </c>
      <c r="I11" s="20">
        <f>IF(ISERROR(AVERAGE(Judge1:Judge5!I11))," ", AVERAGE(Judge1:Judge5!I11))</f>
        <v>0</v>
      </c>
      <c r="J11" s="20">
        <f>IF(ISERROR(AVERAGE(Judge1:Judge5!J11))," ", AVERAGE(Judge1:Judge5!J11))</f>
        <v>0</v>
      </c>
      <c r="K11" s="20">
        <f>IF(ISERROR(AVERAGE(Judge1:Judge5!K11))," ", AVERAGE(Judge1:Judge5!K11))</f>
        <v>0</v>
      </c>
      <c r="L11" s="20">
        <f>IF(ISERROR(AVERAGE(Judge1:Judge5!L11))," ", AVERAGE(Judge1:Judge5!L11))</f>
        <v>0</v>
      </c>
      <c r="M11" s="20">
        <f>IF(ISERROR(AVERAGE(Judge1:Judge5!M11))," ", AVERAGE(Judge1:Judge5!M11))</f>
        <v>0</v>
      </c>
      <c r="N11" s="20">
        <f>IF(ISERROR(AVERAGE(Judge1:Judge5!N11))," ", AVERAGE(Judge1:Judge5!N11))</f>
        <v>0</v>
      </c>
      <c r="O11" s="20">
        <f>IF(ISERROR(AVERAGE(Judge1:Judge5!O11))," ", AVERAGE(Judge1:Judge5!O11))</f>
        <v>0</v>
      </c>
      <c r="P11" s="20">
        <f>IF(ISERROR(AVERAGE(Judge1:Judge5!P11))," ", AVERAGE(Judge1:Judge5!P11))</f>
        <v>100</v>
      </c>
      <c r="Q11" s="20">
        <f>IF(ISERROR(AVERAGE(Judge1:Judge5!Q11))," ", AVERAGE(Judge1:Judge5!Q11))</f>
        <v>0</v>
      </c>
      <c r="R11" s="20">
        <f>IF(ISERROR(AVERAGE(Judge1:Judge5!R11))," ", AVERAGE(Judge1:Judge5!R11))</f>
        <v>100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11443</v>
      </c>
      <c r="B12" s="10">
        <v>263929</v>
      </c>
      <c r="C12" s="3" t="s">
        <v>14</v>
      </c>
      <c r="D12" s="24" t="s">
        <v>49</v>
      </c>
      <c r="E12" s="3">
        <v>100</v>
      </c>
      <c r="F12" s="20">
        <f>IF(ISERROR(AVERAGE(Judge1:Judge5!F12))," ", AVERAGE(Judge1:Judge5!F12))</f>
        <v>50</v>
      </c>
      <c r="G12" s="20">
        <f>IF(ISERROR(AVERAGE(Judge1:Judge5!G12))," ", AVERAGE(Judge1:Judge5!G12))</f>
        <v>30</v>
      </c>
      <c r="H12" s="20">
        <f>IF(ISERROR(AVERAGE(Judge1:Judge5!H12))," ", AVERAGE(Judge1:Judge5!H12))</f>
        <v>30</v>
      </c>
      <c r="I12" s="20">
        <f>IF(ISERROR(AVERAGE(Judge1:Judge5!I12))," ", AVERAGE(Judge1:Judge5!I12))</f>
        <v>0</v>
      </c>
      <c r="J12" s="20">
        <f>IF(ISERROR(AVERAGE(Judge1:Judge5!J12))," ", AVERAGE(Judge1:Judge5!J12))</f>
        <v>40</v>
      </c>
      <c r="K12" s="20">
        <f>IF(ISERROR(AVERAGE(Judge1:Judge5!K12))," ", AVERAGE(Judge1:Judge5!K12))</f>
        <v>40</v>
      </c>
      <c r="L12" s="20">
        <f>IF(ISERROR(AVERAGE(Judge1:Judge5!L12))," ", AVERAGE(Judge1:Judge5!L12))</f>
        <v>50</v>
      </c>
      <c r="M12" s="20">
        <f>IF(ISERROR(AVERAGE(Judge1:Judge5!M12))," ", AVERAGE(Judge1:Judge5!M12))</f>
        <v>60</v>
      </c>
      <c r="N12" s="20">
        <f>IF(ISERROR(AVERAGE(Judge1:Judge5!N12))," ", AVERAGE(Judge1:Judge5!N12))</f>
        <v>60</v>
      </c>
      <c r="O12" s="20">
        <f>IF(ISERROR(AVERAGE(Judge1:Judge5!O12))," ", AVERAGE(Judge1:Judge5!O12))</f>
        <v>60</v>
      </c>
      <c r="P12" s="20">
        <f>IF(ISERROR(AVERAGE(Judge1:Judge5!P12))," ", AVERAGE(Judge1:Judge5!P12))</f>
        <v>60</v>
      </c>
      <c r="Q12" s="20">
        <f>IF(ISERROR(AVERAGE(Judge1:Judge5!Q12))," ", AVERAGE(Judge1:Judge5!Q12))</f>
        <v>0</v>
      </c>
      <c r="R12" s="20">
        <f>IF(ISERROR(AVERAGE(Judge1:Judge5!R12))," ", AVERAGE(Judge1:Judge5!R12))</f>
        <v>70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11443</v>
      </c>
      <c r="B13" s="10">
        <v>263930</v>
      </c>
      <c r="C13" s="3" t="s">
        <v>14</v>
      </c>
      <c r="D13" s="24" t="s">
        <v>50</v>
      </c>
      <c r="E13" s="3">
        <v>100</v>
      </c>
      <c r="F13" s="20">
        <f>IF(ISERROR(AVERAGE(Judge1:Judge5!F13))," ", AVERAGE(Judge1:Judge5!F13))</f>
        <v>89</v>
      </c>
      <c r="G13" s="20">
        <f>IF(ISERROR(AVERAGE(Judge1:Judge5!G13))," ", AVERAGE(Judge1:Judge5!G13))</f>
        <v>67</v>
      </c>
      <c r="H13" s="20">
        <f>IF(ISERROR(AVERAGE(Judge1:Judge5!H13))," ", AVERAGE(Judge1:Judge5!H13))</f>
        <v>56</v>
      </c>
      <c r="I13" s="20">
        <f>IF(ISERROR(AVERAGE(Judge1:Judge5!I13))," ", AVERAGE(Judge1:Judge5!I13))</f>
        <v>0</v>
      </c>
      <c r="J13" s="20">
        <f>IF(ISERROR(AVERAGE(Judge1:Judge5!J13))," ", AVERAGE(Judge1:Judge5!J13))</f>
        <v>89</v>
      </c>
      <c r="K13" s="20">
        <f>IF(ISERROR(AVERAGE(Judge1:Judge5!K13))," ", AVERAGE(Judge1:Judge5!K13))</f>
        <v>0</v>
      </c>
      <c r="L13" s="20">
        <f>IF(ISERROR(AVERAGE(Judge1:Judge5!L13))," ", AVERAGE(Judge1:Judge5!L13))</f>
        <v>67</v>
      </c>
      <c r="M13" s="20">
        <f>IF(ISERROR(AVERAGE(Judge1:Judge5!M13))," ", AVERAGE(Judge1:Judge5!M13))</f>
        <v>89</v>
      </c>
      <c r="N13" s="20">
        <f>IF(ISERROR(AVERAGE(Judge1:Judge5!N13))," ", AVERAGE(Judge1:Judge5!N13))</f>
        <v>100</v>
      </c>
      <c r="O13" s="20">
        <f>IF(ISERROR(AVERAGE(Judge1:Judge5!O13))," ", AVERAGE(Judge1:Judge5!O13))</f>
        <v>78</v>
      </c>
      <c r="P13" s="20">
        <f>IF(ISERROR(AVERAGE(Judge1:Judge5!P13))," ", AVERAGE(Judge1:Judge5!P13))</f>
        <v>78</v>
      </c>
      <c r="Q13" s="20">
        <f>IF(ISERROR(AVERAGE(Judge1:Judge5!Q13))," ", AVERAGE(Judge1:Judge5!Q13))</f>
        <v>0</v>
      </c>
      <c r="R13" s="20">
        <f>IF(ISERROR(AVERAGE(Judge1:Judge5!R13))," ", AVERAGE(Judge1:Judge5!R13))</f>
        <v>67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11443</v>
      </c>
      <c r="B14" s="10">
        <v>263931</v>
      </c>
      <c r="C14" s="3" t="s">
        <v>14</v>
      </c>
      <c r="D14" s="24" t="s">
        <v>51</v>
      </c>
      <c r="E14" s="3">
        <v>0</v>
      </c>
      <c r="F14" s="20" t="str">
        <f>IF(ISERROR(AVERAGE(Judge1:Judge5!F14))," ", AVERAGE(Judge1:Judge5!F14))</f>
        <v xml:space="preserve"> </v>
      </c>
      <c r="G14" s="20" t="str">
        <f>IF(ISERROR(AVERAGE(Judge1:Judge5!G14))," ", AVERAGE(Judge1:Judge5!G14))</f>
        <v xml:space="preserve"> </v>
      </c>
      <c r="H14" s="20" t="str">
        <f>IF(ISERROR(AVERAGE(Judge1:Judge5!H14))," ", AVERAGE(Judge1:Judge5!H14))</f>
        <v xml:space="preserve"> </v>
      </c>
      <c r="I14" s="20" t="str">
        <f>IF(ISERROR(AVERAGE(Judge1:Judge5!I14))," ", AVERAGE(Judge1:Judge5!I14))</f>
        <v xml:space="preserve"> </v>
      </c>
      <c r="J14" s="20" t="str">
        <f>IF(ISERROR(AVERAGE(Judge1:Judge5!J14))," ", AVERAGE(Judge1:Judge5!J14))</f>
        <v xml:space="preserve"> </v>
      </c>
      <c r="K14" s="20" t="str">
        <f>IF(ISERROR(AVERAGE(Judge1:Judge5!K14))," ", AVERAGE(Judge1:Judge5!K14))</f>
        <v xml:space="preserve"> </v>
      </c>
      <c r="L14" s="20" t="str">
        <f>IF(ISERROR(AVERAGE(Judge1:Judge5!L14))," ", AVERAGE(Judge1:Judge5!L14))</f>
        <v xml:space="preserve"> </v>
      </c>
      <c r="M14" s="20" t="str">
        <f>IF(ISERROR(AVERAGE(Judge1:Judge5!M14))," ", AVERAGE(Judge1:Judge5!M14))</f>
        <v xml:space="preserve"> </v>
      </c>
      <c r="N14" s="20" t="str">
        <f>IF(ISERROR(AVERAGE(Judge1:Judge5!N14))," ", AVERAGE(Judge1:Judge5!N14))</f>
        <v xml:space="preserve"> </v>
      </c>
      <c r="O14" s="20" t="str">
        <f>IF(ISERROR(AVERAGE(Judge1:Judge5!O14))," ", AVERAGE(Judge1:Judge5!O14))</f>
        <v xml:space="preserve"> </v>
      </c>
      <c r="P14" s="20" t="str">
        <f>IF(ISERROR(AVERAGE(Judge1:Judge5!P14))," ", AVERAGE(Judge1:Judge5!P14))</f>
        <v xml:space="preserve"> </v>
      </c>
      <c r="Q14" s="20" t="str">
        <f>IF(ISERROR(AVERAGE(Judge1:Judge5!Q14))," ", AVERAGE(Judge1:Judge5!Q14))</f>
        <v xml:space="preserve"> </v>
      </c>
      <c r="R14" s="20" t="str">
        <f>IF(ISERROR(AVERAGE(Judge1:Judge5!R14))," ", AVERAGE(Judge1:Judge5!R14))</f>
        <v xml:space="preserve"> 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11443</v>
      </c>
      <c r="B15" s="10">
        <v>263932</v>
      </c>
      <c r="C15" s="3" t="s">
        <v>14</v>
      </c>
      <c r="D15" s="24" t="s">
        <v>52</v>
      </c>
      <c r="E15" s="3">
        <v>70</v>
      </c>
      <c r="F15" s="20">
        <f>IF(ISERROR(AVERAGE(Judge1:Judge5!F15))," ", AVERAGE(Judge1:Judge5!F15))</f>
        <v>70</v>
      </c>
      <c r="G15" s="20">
        <f>IF(ISERROR(AVERAGE(Judge1:Judge5!G15))," ", AVERAGE(Judge1:Judge5!G15))</f>
        <v>60</v>
      </c>
      <c r="H15" s="20">
        <f>IF(ISERROR(AVERAGE(Judge1:Judge5!H15))," ", AVERAGE(Judge1:Judge5!H15))</f>
        <v>30</v>
      </c>
      <c r="I15" s="20">
        <f>IF(ISERROR(AVERAGE(Judge1:Judge5!I15))," ", AVERAGE(Judge1:Judge5!I15))</f>
        <v>0</v>
      </c>
      <c r="J15" s="20">
        <f>IF(ISERROR(AVERAGE(Judge1:Judge5!J15))," ", AVERAGE(Judge1:Judge5!J15))</f>
        <v>55</v>
      </c>
      <c r="K15" s="20">
        <f>IF(ISERROR(AVERAGE(Judge1:Judge5!K15))," ", AVERAGE(Judge1:Judge5!K15))</f>
        <v>50</v>
      </c>
      <c r="L15" s="20">
        <f>IF(ISERROR(AVERAGE(Judge1:Judge5!L15))," ", AVERAGE(Judge1:Judge5!L15))</f>
        <v>25</v>
      </c>
      <c r="M15" s="20">
        <f>IF(ISERROR(AVERAGE(Judge1:Judge5!M15))," ", AVERAGE(Judge1:Judge5!M15))</f>
        <v>60</v>
      </c>
      <c r="N15" s="20">
        <f>IF(ISERROR(AVERAGE(Judge1:Judge5!N15))," ", AVERAGE(Judge1:Judge5!N15))</f>
        <v>55</v>
      </c>
      <c r="O15" s="20">
        <f>IF(ISERROR(AVERAGE(Judge1:Judge5!O15))," ", AVERAGE(Judge1:Judge5!O15))</f>
        <v>30</v>
      </c>
      <c r="P15" s="20">
        <f>IF(ISERROR(AVERAGE(Judge1:Judge5!P15))," ", AVERAGE(Judge1:Judge5!P15))</f>
        <v>25</v>
      </c>
      <c r="Q15" s="20">
        <f>IF(ISERROR(AVERAGE(Judge1:Judge5!Q15))," ", AVERAGE(Judge1:Judge5!Q15))</f>
        <v>0</v>
      </c>
      <c r="R15" s="20">
        <f>IF(ISERROR(AVERAGE(Judge1:Judge5!R15))," ", AVERAGE(Judge1:Judge5!R15))</f>
        <v>65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11443</v>
      </c>
      <c r="B16" s="10">
        <v>263933</v>
      </c>
      <c r="C16" s="3" t="s">
        <v>14</v>
      </c>
      <c r="D16" s="24" t="s">
        <v>53</v>
      </c>
      <c r="E16" s="3">
        <v>100</v>
      </c>
      <c r="F16" s="20">
        <f>IF(ISERROR(AVERAGE(Judge1:Judge5!F16))," ", AVERAGE(Judge1:Judge5!F16))</f>
        <v>50</v>
      </c>
      <c r="G16" s="20">
        <f>IF(ISERROR(AVERAGE(Judge1:Judge5!G16))," ", AVERAGE(Judge1:Judge5!G16))</f>
        <v>70</v>
      </c>
      <c r="H16" s="20">
        <f>IF(ISERROR(AVERAGE(Judge1:Judge5!H16))," ", AVERAGE(Judge1:Judge5!H16))</f>
        <v>35</v>
      </c>
      <c r="I16" s="20">
        <f>IF(ISERROR(AVERAGE(Judge1:Judge5!I16))," ", AVERAGE(Judge1:Judge5!I16))</f>
        <v>0</v>
      </c>
      <c r="J16" s="20">
        <f>IF(ISERROR(AVERAGE(Judge1:Judge5!J16))," ", AVERAGE(Judge1:Judge5!J16))</f>
        <v>40</v>
      </c>
      <c r="K16" s="20">
        <f>IF(ISERROR(AVERAGE(Judge1:Judge5!K16))," ", AVERAGE(Judge1:Judge5!K16))</f>
        <v>30</v>
      </c>
      <c r="L16" s="20">
        <f>IF(ISERROR(AVERAGE(Judge1:Judge5!L16))," ", AVERAGE(Judge1:Judge5!L16))</f>
        <v>45</v>
      </c>
      <c r="M16" s="20">
        <f>IF(ISERROR(AVERAGE(Judge1:Judge5!M16))," ", AVERAGE(Judge1:Judge5!M16))</f>
        <v>35</v>
      </c>
      <c r="N16" s="20">
        <f>IF(ISERROR(AVERAGE(Judge1:Judge5!N16))," ", AVERAGE(Judge1:Judge5!N16))</f>
        <v>55</v>
      </c>
      <c r="O16" s="20">
        <f>IF(ISERROR(AVERAGE(Judge1:Judge5!O16))," ", AVERAGE(Judge1:Judge5!O16))</f>
        <v>75</v>
      </c>
      <c r="P16" s="20">
        <f>IF(ISERROR(AVERAGE(Judge1:Judge5!P16))," ", AVERAGE(Judge1:Judge5!P16))</f>
        <v>35</v>
      </c>
      <c r="Q16" s="20">
        <f>IF(ISERROR(AVERAGE(Judge1:Judge5!Q16))," ", AVERAGE(Judge1:Judge5!Q16))</f>
        <v>0</v>
      </c>
      <c r="R16" s="20">
        <f>IF(ISERROR(AVERAGE(Judge1:Judge5!R16))," ", AVERAGE(Judge1:Judge5!R16))</f>
        <v>65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11443</v>
      </c>
      <c r="B17" s="10">
        <v>263934</v>
      </c>
      <c r="C17" s="3" t="s">
        <v>14</v>
      </c>
      <c r="D17" s="24" t="s">
        <v>54</v>
      </c>
      <c r="E17" s="3">
        <v>100</v>
      </c>
      <c r="F17" s="20">
        <f>IF(ISERROR(AVERAGE(Judge1:Judge5!F17))," ", AVERAGE(Judge1:Judge5!F17))</f>
        <v>100</v>
      </c>
      <c r="G17" s="20">
        <f>IF(ISERROR(AVERAGE(Judge1:Judge5!G17))," ", AVERAGE(Judge1:Judge5!G17))</f>
        <v>100</v>
      </c>
      <c r="H17" s="20">
        <f>IF(ISERROR(AVERAGE(Judge1:Judge5!H17))," ", AVERAGE(Judge1:Judge5!H17))</f>
        <v>75</v>
      </c>
      <c r="I17" s="20">
        <f>IF(ISERROR(AVERAGE(Judge1:Judge5!I17))," ", AVERAGE(Judge1:Judge5!I17))</f>
        <v>0</v>
      </c>
      <c r="J17" s="20">
        <f>IF(ISERROR(AVERAGE(Judge1:Judge5!J17))," ", AVERAGE(Judge1:Judge5!J17))</f>
        <v>100</v>
      </c>
      <c r="K17" s="20">
        <f>IF(ISERROR(AVERAGE(Judge1:Judge5!K17))," ", AVERAGE(Judge1:Judge5!K17))</f>
        <v>100</v>
      </c>
      <c r="L17" s="20">
        <f>IF(ISERROR(AVERAGE(Judge1:Judge5!L17))," ", AVERAGE(Judge1:Judge5!L17))</f>
        <v>50</v>
      </c>
      <c r="M17" s="20">
        <f>IF(ISERROR(AVERAGE(Judge1:Judge5!M17))," ", AVERAGE(Judge1:Judge5!M17))</f>
        <v>100</v>
      </c>
      <c r="N17" s="20">
        <f>IF(ISERROR(AVERAGE(Judge1:Judge5!N17))," ", AVERAGE(Judge1:Judge5!N17))</f>
        <v>75</v>
      </c>
      <c r="O17" s="20">
        <f>IF(ISERROR(AVERAGE(Judge1:Judge5!O17))," ", AVERAGE(Judge1:Judge5!O17))</f>
        <v>100</v>
      </c>
      <c r="P17" s="20">
        <f>IF(ISERROR(AVERAGE(Judge1:Judge5!P17))," ", AVERAGE(Judge1:Judge5!P17))</f>
        <v>100</v>
      </c>
      <c r="Q17" s="20">
        <f>IF(ISERROR(AVERAGE(Judge1:Judge5!Q17))," ", AVERAGE(Judge1:Judge5!Q17))</f>
        <v>0</v>
      </c>
      <c r="R17" s="20">
        <f>IF(ISERROR(AVERAGE(Judge1:Judge5!R17))," ", AVERAGE(Judge1:Judge5!R17))</f>
        <v>100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11443</v>
      </c>
      <c r="B18" s="10">
        <v>263935</v>
      </c>
      <c r="C18" s="3"/>
      <c r="D18" s="3"/>
      <c r="E18" s="3"/>
      <c r="F18" s="20" t="str">
        <f>IF(ISERROR(AVERAGE(Judge1:Judge5!F18))," ", AVERAGE(Judge1:Judge5!F18))</f>
        <v xml:space="preserve"> </v>
      </c>
      <c r="G18" s="20" t="str">
        <f>IF(ISERROR(AVERAGE(Judge1:Judge5!G18))," ", AVERAGE(Judge1:Judge5!G18))</f>
        <v xml:space="preserve"> </v>
      </c>
      <c r="H18" s="20" t="str">
        <f>IF(ISERROR(AVERAGE(Judge1:Judge5!H18))," ", AVERAGE(Judge1:Judge5!H18))</f>
        <v xml:space="preserve"> </v>
      </c>
      <c r="I18" s="20" t="str">
        <f>IF(ISERROR(AVERAGE(Judge1:Judge5!I18))," ", AVERAGE(Judge1:Judge5!I18))</f>
        <v xml:space="preserve"> </v>
      </c>
      <c r="J18" s="20" t="str">
        <f>IF(ISERROR(AVERAGE(Judge1:Judge5!J18))," ", AVERAGE(Judge1:Judge5!J18))</f>
        <v xml:space="preserve"> </v>
      </c>
      <c r="K18" s="20" t="str">
        <f>IF(ISERROR(AVERAGE(Judge1:Judge5!K18))," ", AVERAGE(Judge1:Judge5!K18))</f>
        <v xml:space="preserve"> </v>
      </c>
      <c r="L18" s="20" t="str">
        <f>IF(ISERROR(AVERAGE(Judge1:Judge5!L18))," ", AVERAGE(Judge1:Judge5!L18))</f>
        <v xml:space="preserve"> </v>
      </c>
      <c r="M18" s="20" t="str">
        <f>IF(ISERROR(AVERAGE(Judge1:Judge5!M18))," ", AVERAGE(Judge1:Judge5!M18))</f>
        <v xml:space="preserve"> </v>
      </c>
      <c r="N18" s="20" t="str">
        <f>IF(ISERROR(AVERAGE(Judge1:Judge5!N18))," ", AVERAGE(Judge1:Judge5!N18))</f>
        <v xml:space="preserve"> </v>
      </c>
      <c r="O18" s="20" t="str">
        <f>IF(ISERROR(AVERAGE(Judge1:Judge5!O18))," ", AVERAGE(Judge1:Judge5!O18))</f>
        <v xml:space="preserve"> </v>
      </c>
      <c r="P18" s="20" t="str">
        <f>IF(ISERROR(AVERAGE(Judge1:Judge5!P18))," ", AVERAGE(Judge1:Judge5!P18))</f>
        <v xml:space="preserve"> </v>
      </c>
      <c r="Q18" s="20" t="str">
        <f>IF(ISERROR(AVERAGE(Judge1:Judge5!Q18))," ", AVERAGE(Judge1:Judge5!Q18))</f>
        <v xml:space="preserve"> </v>
      </c>
      <c r="R18" s="20" t="str">
        <f>IF(ISERROR(AVERAGE(Judge1:Judge5!R18))," ", AVERAGE(Judge1:Judge5!R18))</f>
        <v xml:space="preserve"> 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11443</v>
      </c>
      <c r="B19" s="10">
        <v>263936</v>
      </c>
      <c r="C19" s="3"/>
      <c r="D19" s="3"/>
      <c r="E19" s="3"/>
      <c r="F19" s="20" t="str">
        <f>IF(ISERROR(AVERAGE(Judge1:Judge5!F19))," ", AVERAGE(Judge1:Judge5!F19))</f>
        <v xml:space="preserve"> </v>
      </c>
      <c r="G19" s="20" t="str">
        <f>IF(ISERROR(AVERAGE(Judge1:Judge5!G19))," ", AVERAGE(Judge1:Judge5!G19))</f>
        <v xml:space="preserve"> </v>
      </c>
      <c r="H19" s="20" t="str">
        <f>IF(ISERROR(AVERAGE(Judge1:Judge5!H19))," ", AVERAGE(Judge1:Judge5!H19))</f>
        <v xml:space="preserve"> </v>
      </c>
      <c r="I19" s="20" t="str">
        <f>IF(ISERROR(AVERAGE(Judge1:Judge5!I19))," ", AVERAGE(Judge1:Judge5!I19))</f>
        <v xml:space="preserve"> </v>
      </c>
      <c r="J19" s="20" t="str">
        <f>IF(ISERROR(AVERAGE(Judge1:Judge5!J19))," ", AVERAGE(Judge1:Judge5!J19))</f>
        <v xml:space="preserve"> </v>
      </c>
      <c r="K19" s="20" t="str">
        <f>IF(ISERROR(AVERAGE(Judge1:Judge5!K19))," ", AVERAGE(Judge1:Judge5!K19))</f>
        <v xml:space="preserve"> </v>
      </c>
      <c r="L19" s="20" t="str">
        <f>IF(ISERROR(AVERAGE(Judge1:Judge5!L19))," ", AVERAGE(Judge1:Judge5!L19))</f>
        <v xml:space="preserve"> </v>
      </c>
      <c r="M19" s="20" t="str">
        <f>IF(ISERROR(AVERAGE(Judge1:Judge5!M19))," ", AVERAGE(Judge1:Judge5!M19))</f>
        <v xml:space="preserve"> </v>
      </c>
      <c r="N19" s="20" t="str">
        <f>IF(ISERROR(AVERAGE(Judge1:Judge5!N19))," ", AVERAGE(Judge1:Judge5!N19))</f>
        <v xml:space="preserve"> </v>
      </c>
      <c r="O19" s="20" t="str">
        <f>IF(ISERROR(AVERAGE(Judge1:Judge5!O19))," ", AVERAGE(Judge1:Judge5!O19))</f>
        <v xml:space="preserve"> </v>
      </c>
      <c r="P19" s="20" t="str">
        <f>IF(ISERROR(AVERAGE(Judge1:Judge5!P19))," ", AVERAGE(Judge1:Judge5!P19))</f>
        <v xml:space="preserve"> </v>
      </c>
      <c r="Q19" s="20" t="str">
        <f>IF(ISERROR(AVERAGE(Judge1:Judge5!Q19))," ", AVERAGE(Judge1:Judge5!Q19))</f>
        <v xml:space="preserve"> </v>
      </c>
      <c r="R19" s="20" t="str">
        <f>IF(ISERROR(AVERAGE(Judge1:Judge5!R19))," ", AVERAGE(Judge1:Judge5!R19))</f>
        <v xml:space="preserve"> 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11443</v>
      </c>
      <c r="B20" s="10">
        <v>263937</v>
      </c>
      <c r="C20" s="3"/>
      <c r="D20" s="3"/>
      <c r="E20" s="3"/>
      <c r="F20" s="20" t="str">
        <f>IF(ISERROR(AVERAGE(Judge1:Judge5!F20))," ", AVERAGE(Judge1:Judge5!F20))</f>
        <v xml:space="preserve"> </v>
      </c>
      <c r="G20" s="20" t="str">
        <f>IF(ISERROR(AVERAGE(Judge1:Judge5!G20))," ", AVERAGE(Judge1:Judge5!G20))</f>
        <v xml:space="preserve"> </v>
      </c>
      <c r="H20" s="20" t="str">
        <f>IF(ISERROR(AVERAGE(Judge1:Judge5!H20))," ", AVERAGE(Judge1:Judge5!H20))</f>
        <v xml:space="preserve"> </v>
      </c>
      <c r="I20" s="20" t="str">
        <f>IF(ISERROR(AVERAGE(Judge1:Judge5!I20))," ", AVERAGE(Judge1:Judge5!I20))</f>
        <v xml:space="preserve"> </v>
      </c>
      <c r="J20" s="20" t="str">
        <f>IF(ISERROR(AVERAGE(Judge1:Judge5!J20))," ", AVERAGE(Judge1:Judge5!J20))</f>
        <v xml:space="preserve"> </v>
      </c>
      <c r="K20" s="20" t="str">
        <f>IF(ISERROR(AVERAGE(Judge1:Judge5!K20))," ", AVERAGE(Judge1:Judge5!K20))</f>
        <v xml:space="preserve"> </v>
      </c>
      <c r="L20" s="20" t="str">
        <f>IF(ISERROR(AVERAGE(Judge1:Judge5!L20))," ", AVERAGE(Judge1:Judge5!L20))</f>
        <v xml:space="preserve"> </v>
      </c>
      <c r="M20" s="20" t="str">
        <f>IF(ISERROR(AVERAGE(Judge1:Judge5!M20))," ", AVERAGE(Judge1:Judge5!M20))</f>
        <v xml:space="preserve"> </v>
      </c>
      <c r="N20" s="20" t="str">
        <f>IF(ISERROR(AVERAGE(Judge1:Judge5!N20))," ", AVERAGE(Judge1:Judge5!N20))</f>
        <v xml:space="preserve"> </v>
      </c>
      <c r="O20" s="20" t="str">
        <f>IF(ISERROR(AVERAGE(Judge1:Judge5!O20))," ", AVERAGE(Judge1:Judge5!O20))</f>
        <v xml:space="preserve"> </v>
      </c>
      <c r="P20" s="20" t="str">
        <f>IF(ISERROR(AVERAGE(Judge1:Judge5!P20))," ", AVERAGE(Judge1:Judge5!P20))</f>
        <v xml:space="preserve"> </v>
      </c>
      <c r="Q20" s="20" t="str">
        <f>IF(ISERROR(AVERAGE(Judge1:Judge5!Q20))," ", AVERAGE(Judge1:Judge5!Q20))</f>
        <v xml:space="preserve"> </v>
      </c>
      <c r="R20" s="20" t="str">
        <f>IF(ISERROR(AVERAGE(Judge1:Judge5!R20))," ", AVERAGE(Judge1:Judge5!R20))</f>
        <v xml:space="preserve"> 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11443</v>
      </c>
      <c r="B21" s="10">
        <v>263938</v>
      </c>
      <c r="C21" s="11"/>
      <c r="D21" s="11"/>
      <c r="E21" s="11"/>
      <c r="F21" s="21" t="str">
        <f>IF(ISERROR(AVERAGE(Judge1:Judge5!F21))," ", AVERAGE(Judge1:Judge5!F21))</f>
        <v xml:space="preserve"> </v>
      </c>
      <c r="G21" s="21" t="str">
        <f>IF(ISERROR(AVERAGE(Judge1:Judge5!G21))," ", AVERAGE(Judge1:Judge5!G21))</f>
        <v xml:space="preserve"> </v>
      </c>
      <c r="H21" s="21" t="str">
        <f>IF(ISERROR(AVERAGE(Judge1:Judge5!H21))," ", AVERAGE(Judge1:Judge5!H21))</f>
        <v xml:space="preserve"> </v>
      </c>
      <c r="I21" s="21" t="str">
        <f>IF(ISERROR(AVERAGE(Judge1:Judge5!I21))," ", AVERAGE(Judge1:Judge5!I21))</f>
        <v xml:space="preserve"> </v>
      </c>
      <c r="J21" s="21" t="str">
        <f>IF(ISERROR(AVERAGE(Judge1:Judge5!J21))," ", AVERAGE(Judge1:Judge5!J21))</f>
        <v xml:space="preserve"> </v>
      </c>
      <c r="K21" s="21" t="str">
        <f>IF(ISERROR(AVERAGE(Judge1:Judge5!K21))," ", AVERAGE(Judge1:Judge5!K21))</f>
        <v xml:space="preserve"> </v>
      </c>
      <c r="L21" s="21" t="str">
        <f>IF(ISERROR(AVERAGE(Judge1:Judge5!L21))," ", AVERAGE(Judge1:Judge5!L21))</f>
        <v xml:space="preserve"> </v>
      </c>
      <c r="M21" s="21" t="str">
        <f>IF(ISERROR(AVERAGE(Judge1:Judge5!M21))," ", AVERAGE(Judge1:Judge5!M21))</f>
        <v xml:space="preserve"> </v>
      </c>
      <c r="N21" s="21" t="str">
        <f>IF(ISERROR(AVERAGE(Judge1:Judge5!N21))," ", AVERAGE(Judge1:Judge5!N21))</f>
        <v xml:space="preserve"> </v>
      </c>
      <c r="O21" s="21" t="str">
        <f>IF(ISERROR(AVERAGE(Judge1:Judge5!O21))," ", AVERAGE(Judge1:Judge5!O21))</f>
        <v xml:space="preserve"> </v>
      </c>
      <c r="P21" s="21" t="str">
        <f>IF(ISERROR(AVERAGE(Judge1:Judge5!P21))," ", AVERAGE(Judge1:Judge5!P21))</f>
        <v xml:space="preserve"> </v>
      </c>
      <c r="Q21" s="21" t="str">
        <f>IF(ISERROR(AVERAGE(Judge1:Judge5!Q21))," ", AVERAGE(Judge1:Judge5!Q21))</f>
        <v xml:space="preserve"> </v>
      </c>
      <c r="R21" s="21" t="str">
        <f>IF(ISERROR(AVERAGE(Judge1:Judge5!R21))," ", AVERAGE(Judge1:Judge5!R21))</f>
        <v xml:space="preserve"> </v>
      </c>
      <c r="S21" s="1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11443</v>
      </c>
      <c r="B22" s="10">
        <v>263939</v>
      </c>
      <c r="C22" s="11"/>
      <c r="D22" s="11"/>
      <c r="E22" s="11"/>
      <c r="F22" s="21" t="str">
        <f>IF(ISERROR(AVERAGE(Judge1:Judge5!F22))," ", AVERAGE(Judge1:Judge5!F22))</f>
        <v xml:space="preserve"> </v>
      </c>
      <c r="G22" s="21" t="str">
        <f>IF(ISERROR(AVERAGE(Judge1:Judge5!G22))," ", AVERAGE(Judge1:Judge5!G22))</f>
        <v xml:space="preserve"> </v>
      </c>
      <c r="H22" s="21" t="str">
        <f>IF(ISERROR(AVERAGE(Judge1:Judge5!H22))," ", AVERAGE(Judge1:Judge5!H22))</f>
        <v xml:space="preserve"> </v>
      </c>
      <c r="I22" s="21" t="str">
        <f>IF(ISERROR(AVERAGE(Judge1:Judge5!I22))," ", AVERAGE(Judge1:Judge5!I22))</f>
        <v xml:space="preserve"> </v>
      </c>
      <c r="J22" s="21" t="str">
        <f>IF(ISERROR(AVERAGE(Judge1:Judge5!J22))," ", AVERAGE(Judge1:Judge5!J22))</f>
        <v xml:space="preserve"> </v>
      </c>
      <c r="K22" s="21" t="str">
        <f>IF(ISERROR(AVERAGE(Judge1:Judge5!K22))," ", AVERAGE(Judge1:Judge5!K22))</f>
        <v xml:space="preserve"> </v>
      </c>
      <c r="L22" s="21" t="str">
        <f>IF(ISERROR(AVERAGE(Judge1:Judge5!L22))," ", AVERAGE(Judge1:Judge5!L22))</f>
        <v xml:space="preserve"> </v>
      </c>
      <c r="M22" s="21" t="str">
        <f>IF(ISERROR(AVERAGE(Judge1:Judge5!M22))," ", AVERAGE(Judge1:Judge5!M22))</f>
        <v xml:space="preserve"> </v>
      </c>
      <c r="N22" s="21" t="str">
        <f>IF(ISERROR(AVERAGE(Judge1:Judge5!N22))," ", AVERAGE(Judge1:Judge5!N22))</f>
        <v xml:space="preserve"> </v>
      </c>
      <c r="O22" s="21" t="str">
        <f>IF(ISERROR(AVERAGE(Judge1:Judge5!O22))," ", AVERAGE(Judge1:Judge5!O22))</f>
        <v xml:space="preserve"> </v>
      </c>
      <c r="P22" s="21" t="str">
        <f>IF(ISERROR(AVERAGE(Judge1:Judge5!P22))," ", AVERAGE(Judge1:Judge5!P22))</f>
        <v xml:space="preserve"> </v>
      </c>
      <c r="Q22" s="21" t="str">
        <f>IF(ISERROR(AVERAGE(Judge1:Judge5!Q22))," ", AVERAGE(Judge1:Judge5!Q22))</f>
        <v xml:space="preserve"> </v>
      </c>
      <c r="R22" s="21" t="str">
        <f>IF(ISERROR(AVERAGE(Judge1:Judge5!R22))," ", AVERAGE(Judge1:Judge5!R22))</f>
        <v xml:space="preserve"> </v>
      </c>
      <c r="S22" s="1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950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3">
        <f>SUM($F$7:$F$22)</f>
        <v>569</v>
      </c>
      <c r="G25" s="13">
        <f>SUM($G$7:$G$22)</f>
        <v>562</v>
      </c>
      <c r="H25" s="13">
        <f>SUM($H$7:$H$22)</f>
        <v>431</v>
      </c>
      <c r="I25" s="13">
        <f>SUM($I$7:$I$22)</f>
        <v>0</v>
      </c>
      <c r="J25" s="13">
        <f>SUM($J$7:$J$22)</f>
        <v>609</v>
      </c>
      <c r="K25" s="13">
        <f>SUM($K$7:$K$22)</f>
        <v>320</v>
      </c>
      <c r="L25" s="13">
        <f>SUM($L$7:$L$22)</f>
        <v>452</v>
      </c>
      <c r="M25" s="13">
        <f>SUM($M$7:$M$22)</f>
        <v>599</v>
      </c>
      <c r="N25" s="13">
        <f>SUM($N$7:$N$22)</f>
        <v>495</v>
      </c>
      <c r="O25" s="13">
        <f>SUM($O$7:$O$22)</f>
        <v>498</v>
      </c>
      <c r="P25" s="13">
        <f>SUM($P$7:$P$22)</f>
        <v>573</v>
      </c>
      <c r="Q25" s="13">
        <f>SUM($Q$7:$Q$22)</f>
        <v>0</v>
      </c>
      <c r="R25" s="13">
        <f>SUM($R$7:$R$22)</f>
        <v>752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34</v>
      </c>
      <c r="D27" s="14">
        <f>LARGE($F$25:$R$25,1)</f>
        <v>752</v>
      </c>
      <c r="E27">
        <f>INDEX($F$6:$R$6,MATCH($D$27,$F$25:$R$25,0))</f>
        <v>2393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37</v>
      </c>
      <c r="D28" s="15">
        <f>LARGE($F$25:$R$25,2)</f>
        <v>609</v>
      </c>
      <c r="E28">
        <f>INDEX($F$6:$R$6,MATCH($D$28,$F$25:$R$25,0))</f>
        <v>1737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38</v>
      </c>
      <c r="D29" s="16">
        <f>LARGE($F$25:$R$25,3)</f>
        <v>599</v>
      </c>
      <c r="E29">
        <f>INDEX($F$6:$R$6,MATCH($D$29,$F$25:$R$25,0))</f>
        <v>1824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39</v>
      </c>
      <c r="D30" s="17">
        <f>LARGE($F$25:$R$25,4)</f>
        <v>573</v>
      </c>
      <c r="E30">
        <f>INDEX($F$6:$R$6,MATCH($D$30,$F$25:$R$25,0))</f>
        <v>2391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40</v>
      </c>
      <c r="D31" s="18">
        <f>LARGE($F$25:$R$25,5)</f>
        <v>569</v>
      </c>
      <c r="E31">
        <f>INDEX($F$6:$R$6,MATCH($D$31,$F$25:$R$25,0))</f>
        <v>1553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F7:R7">
    <cfRule type="cellIs" dxfId="308" priority="29" stopIfTrue="1" operator="greaterThan">
      <formula>$E$7</formula>
    </cfRule>
    <cfRule type="cellIs" dxfId="307" priority="30" stopIfTrue="1" operator="equal">
      <formula>""</formula>
    </cfRule>
  </conditionalFormatting>
  <conditionalFormatting sqref="F8:R8">
    <cfRule type="cellIs" dxfId="306" priority="31" stopIfTrue="1" operator="greaterThan">
      <formula>$E$8</formula>
    </cfRule>
    <cfRule type="cellIs" dxfId="305" priority="32" stopIfTrue="1" operator="equal">
      <formula>""</formula>
    </cfRule>
  </conditionalFormatting>
  <conditionalFormatting sqref="F9:R9">
    <cfRule type="cellIs" dxfId="304" priority="33" stopIfTrue="1" operator="greaterThan">
      <formula>$E$9</formula>
    </cfRule>
    <cfRule type="cellIs" dxfId="303" priority="34" stopIfTrue="1" operator="equal">
      <formula>""</formula>
    </cfRule>
  </conditionalFormatting>
  <conditionalFormatting sqref="F10:R10">
    <cfRule type="cellIs" dxfId="302" priority="35" stopIfTrue="1" operator="greaterThan">
      <formula>$E$10</formula>
    </cfRule>
    <cfRule type="cellIs" dxfId="301" priority="36" stopIfTrue="1" operator="equal">
      <formula>""</formula>
    </cfRule>
  </conditionalFormatting>
  <conditionalFormatting sqref="F11:R11">
    <cfRule type="cellIs" dxfId="300" priority="37" stopIfTrue="1" operator="greaterThan">
      <formula>$E$11</formula>
    </cfRule>
    <cfRule type="cellIs" dxfId="299" priority="38" stopIfTrue="1" operator="equal">
      <formula>""</formula>
    </cfRule>
  </conditionalFormatting>
  <conditionalFormatting sqref="F12:R12">
    <cfRule type="cellIs" dxfId="298" priority="39" stopIfTrue="1" operator="greaterThan">
      <formula>$E$12</formula>
    </cfRule>
    <cfRule type="cellIs" dxfId="297" priority="40" stopIfTrue="1" operator="equal">
      <formula>""</formula>
    </cfRule>
  </conditionalFormatting>
  <conditionalFormatting sqref="F13:R13">
    <cfRule type="cellIs" dxfId="296" priority="41" stopIfTrue="1" operator="greaterThan">
      <formula>$E$13</formula>
    </cfRule>
    <cfRule type="cellIs" dxfId="295" priority="42" stopIfTrue="1" operator="equal">
      <formula>""</formula>
    </cfRule>
  </conditionalFormatting>
  <conditionalFormatting sqref="F14:R14">
    <cfRule type="cellIs" dxfId="294" priority="43" stopIfTrue="1" operator="greaterThan">
      <formula>$E$14</formula>
    </cfRule>
    <cfRule type="cellIs" dxfId="293" priority="44" stopIfTrue="1" operator="equal">
      <formula>""</formula>
    </cfRule>
  </conditionalFormatting>
  <conditionalFormatting sqref="F15:R15">
    <cfRule type="cellIs" dxfId="292" priority="45" stopIfTrue="1" operator="greaterThan">
      <formula>$E$15</formula>
    </cfRule>
    <cfRule type="cellIs" dxfId="291" priority="46" stopIfTrue="1" operator="equal">
      <formula>""</formula>
    </cfRule>
  </conditionalFormatting>
  <conditionalFormatting sqref="F16:R16">
    <cfRule type="cellIs" dxfId="290" priority="47" stopIfTrue="1" operator="greaterThan">
      <formula>$E$16</formula>
    </cfRule>
    <cfRule type="cellIs" dxfId="289" priority="48" stopIfTrue="1" operator="equal">
      <formula>""</formula>
    </cfRule>
  </conditionalFormatting>
  <conditionalFormatting sqref="F17:R17">
    <cfRule type="cellIs" dxfId="288" priority="49" stopIfTrue="1" operator="greaterThan">
      <formula>$E$17</formula>
    </cfRule>
    <cfRule type="cellIs" dxfId="287" priority="50" stopIfTrue="1" operator="equal">
      <formula>""</formula>
    </cfRule>
  </conditionalFormatting>
  <conditionalFormatting sqref="F18:R18">
    <cfRule type="cellIs" dxfId="286" priority="51" stopIfTrue="1" operator="greaterThan">
      <formula>$E$18</formula>
    </cfRule>
    <cfRule type="cellIs" dxfId="285" priority="52" stopIfTrue="1" operator="equal">
      <formula>""</formula>
    </cfRule>
  </conditionalFormatting>
  <conditionalFormatting sqref="F19:R19">
    <cfRule type="cellIs" dxfId="284" priority="53" stopIfTrue="1" operator="greaterThan">
      <formula>$E$19</formula>
    </cfRule>
    <cfRule type="cellIs" dxfId="283" priority="54" stopIfTrue="1" operator="equal">
      <formula>""</formula>
    </cfRule>
  </conditionalFormatting>
  <conditionalFormatting sqref="F20:R20">
    <cfRule type="cellIs" dxfId="282" priority="55" stopIfTrue="1" operator="greaterThan">
      <formula>$E$20</formula>
    </cfRule>
    <cfRule type="cellIs" dxfId="281" priority="56" stopIfTrue="1" operator="equal">
      <formula>""</formula>
    </cfRule>
  </conditionalFormatting>
  <conditionalFormatting sqref="E21:R21">
    <cfRule type="cellIs" dxfId="280" priority="57" stopIfTrue="1" operator="lessThan">
      <formula>$E$21</formula>
    </cfRule>
    <cfRule type="cellIs" dxfId="279" priority="58" stopIfTrue="1" operator="greaterThan">
      <formula>0</formula>
    </cfRule>
  </conditionalFormatting>
  <conditionalFormatting sqref="E22:R22">
    <cfRule type="cellIs" dxfId="278" priority="59" stopIfTrue="1" operator="lessThan">
      <formula>$E$22</formula>
    </cfRule>
    <cfRule type="cellIs" dxfId="277" priority="60" stopIfTrue="1" operator="greaterThan">
      <formula>0</formula>
    </cfRule>
  </conditionalFormatting>
  <conditionalFormatting sqref="C25:R25">
    <cfRule type="cellIs" dxfId="276" priority="61" stopIfTrue="1" operator="equal">
      <formula>$D$27</formula>
    </cfRule>
    <cfRule type="cellIs" dxfId="275" priority="62" stopIfTrue="1" operator="equal">
      <formula>$D$28</formula>
    </cfRule>
    <cfRule type="cellIs" dxfId="274" priority="63" stopIfTrue="1" operator="equal">
      <formula>$D$29</formula>
    </cfRule>
    <cfRule type="cellIs" dxfId="273" priority="64" stopIfTrue="1" operator="equal">
      <formula>$D$30</formula>
    </cfRule>
    <cfRule type="cellIs" dxfId="272" priority="65" stopIfTrue="1" operator="equal">
      <formula>$D$31</formula>
    </cfRule>
  </conditionalFormatting>
  <conditionalFormatting sqref="E19">
    <cfRule type="cellIs" dxfId="271" priority="25" stopIfTrue="1" operator="greaterThan">
      <formula>$E$19</formula>
    </cfRule>
    <cfRule type="cellIs" dxfId="270" priority="26" stopIfTrue="1" operator="equal">
      <formula>""</formula>
    </cfRule>
  </conditionalFormatting>
  <conditionalFormatting sqref="E20">
    <cfRule type="cellIs" dxfId="269" priority="27" stopIfTrue="1" operator="greaterThan">
      <formula>$E$20</formula>
    </cfRule>
    <cfRule type="cellIs" dxfId="268" priority="28" stopIfTrue="1" operator="equal">
      <formula>""</formula>
    </cfRule>
  </conditionalFormatting>
  <conditionalFormatting sqref="E7">
    <cfRule type="cellIs" dxfId="267" priority="1" stopIfTrue="1" operator="greaterThan">
      <formula>$E$7</formula>
    </cfRule>
    <cfRule type="cellIs" dxfId="266" priority="2" stopIfTrue="1" operator="equal">
      <formula>""</formula>
    </cfRule>
  </conditionalFormatting>
  <conditionalFormatting sqref="E8">
    <cfRule type="cellIs" dxfId="265" priority="3" stopIfTrue="1" operator="greaterThan">
      <formula>$E$8</formula>
    </cfRule>
    <cfRule type="cellIs" dxfId="264" priority="4" stopIfTrue="1" operator="equal">
      <formula>""</formula>
    </cfRule>
  </conditionalFormatting>
  <conditionalFormatting sqref="E9">
    <cfRule type="cellIs" dxfId="263" priority="5" stopIfTrue="1" operator="greaterThan">
      <formula>$E$9</formula>
    </cfRule>
    <cfRule type="cellIs" dxfId="262" priority="6" stopIfTrue="1" operator="equal">
      <formula>""</formula>
    </cfRule>
  </conditionalFormatting>
  <conditionalFormatting sqref="E10">
    <cfRule type="cellIs" dxfId="261" priority="7" stopIfTrue="1" operator="greaterThan">
      <formula>$E$10</formula>
    </cfRule>
    <cfRule type="cellIs" dxfId="260" priority="8" stopIfTrue="1" operator="equal">
      <formula>""</formula>
    </cfRule>
  </conditionalFormatting>
  <conditionalFormatting sqref="E11">
    <cfRule type="cellIs" dxfId="259" priority="9" stopIfTrue="1" operator="greaterThan">
      <formula>$E$11</formula>
    </cfRule>
    <cfRule type="cellIs" dxfId="258" priority="10" stopIfTrue="1" operator="equal">
      <formula>""</formula>
    </cfRule>
  </conditionalFormatting>
  <conditionalFormatting sqref="E12">
    <cfRule type="cellIs" dxfId="257" priority="11" stopIfTrue="1" operator="greaterThan">
      <formula>$E$12</formula>
    </cfRule>
    <cfRule type="cellIs" dxfId="256" priority="12" stopIfTrue="1" operator="equal">
      <formula>""</formula>
    </cfRule>
  </conditionalFormatting>
  <conditionalFormatting sqref="E13">
    <cfRule type="cellIs" dxfId="255" priority="13" stopIfTrue="1" operator="greaterThan">
      <formula>$E$13</formula>
    </cfRule>
    <cfRule type="cellIs" dxfId="254" priority="14" stopIfTrue="1" operator="equal">
      <formula>""</formula>
    </cfRule>
  </conditionalFormatting>
  <conditionalFormatting sqref="E14">
    <cfRule type="cellIs" dxfId="253" priority="15" stopIfTrue="1" operator="greaterThan">
      <formula>$E$14</formula>
    </cfRule>
    <cfRule type="cellIs" dxfId="252" priority="16" stopIfTrue="1" operator="equal">
      <formula>""</formula>
    </cfRule>
  </conditionalFormatting>
  <conditionalFormatting sqref="E15">
    <cfRule type="cellIs" dxfId="251" priority="17" stopIfTrue="1" operator="greaterThan">
      <formula>$E$15</formula>
    </cfRule>
    <cfRule type="cellIs" dxfId="250" priority="18" stopIfTrue="1" operator="equal">
      <formula>""</formula>
    </cfRule>
  </conditionalFormatting>
  <conditionalFormatting sqref="E16">
    <cfRule type="cellIs" dxfId="249" priority="19" stopIfTrue="1" operator="greaterThan">
      <formula>$E$16</formula>
    </cfRule>
    <cfRule type="cellIs" dxfId="248" priority="20" stopIfTrue="1" operator="equal">
      <formula>""</formula>
    </cfRule>
  </conditionalFormatting>
  <conditionalFormatting sqref="E17">
    <cfRule type="cellIs" dxfId="247" priority="21" stopIfTrue="1" operator="greaterThan">
      <formula>$E$17</formula>
    </cfRule>
    <cfRule type="cellIs" dxfId="246" priority="22" stopIfTrue="1" operator="equal">
      <formula>""</formula>
    </cfRule>
  </conditionalFormatting>
  <conditionalFormatting sqref="E18">
    <cfRule type="cellIs" dxfId="245" priority="23" stopIfTrue="1" operator="greaterThan">
      <formula>$E$18</formula>
    </cfRule>
    <cfRule type="cellIs" dxfId="244" priority="24" stopIfTrue="1" operator="equal">
      <formula>""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S26" sqref="S26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1553</v>
      </c>
      <c r="G6" s="1">
        <v>1554</v>
      </c>
      <c r="H6" s="1">
        <v>1582</v>
      </c>
      <c r="I6" s="1">
        <v>1718</v>
      </c>
      <c r="J6" s="1">
        <v>1737</v>
      </c>
      <c r="K6" s="1">
        <v>1740</v>
      </c>
      <c r="L6" s="1">
        <v>1796</v>
      </c>
      <c r="M6" s="1">
        <v>1824</v>
      </c>
      <c r="N6" s="1">
        <v>2182</v>
      </c>
      <c r="O6" s="1">
        <v>2251</v>
      </c>
      <c r="P6" s="1">
        <v>2391</v>
      </c>
      <c r="Q6" s="1">
        <v>2392</v>
      </c>
      <c r="R6" s="1">
        <v>2393</v>
      </c>
    </row>
    <row r="7" spans="1:69">
      <c r="A7" s="10">
        <v>11443</v>
      </c>
      <c r="B7" s="10">
        <v>263924</v>
      </c>
      <c r="C7" s="24" t="s">
        <v>14</v>
      </c>
      <c r="D7" s="24" t="s">
        <v>55</v>
      </c>
      <c r="E7" s="3">
        <v>100</v>
      </c>
      <c r="F7" s="5">
        <v>80</v>
      </c>
      <c r="G7" s="5">
        <v>70</v>
      </c>
      <c r="H7" s="5">
        <v>60</v>
      </c>
      <c r="I7" s="5">
        <v>0</v>
      </c>
      <c r="J7" s="5">
        <v>100</v>
      </c>
      <c r="K7" s="5">
        <v>0</v>
      </c>
      <c r="L7" s="5">
        <v>80</v>
      </c>
      <c r="M7" s="5">
        <v>80</v>
      </c>
      <c r="N7" s="5">
        <v>80</v>
      </c>
      <c r="O7" s="5">
        <v>0</v>
      </c>
      <c r="P7" s="5">
        <v>80</v>
      </c>
      <c r="Q7" s="5">
        <v>0</v>
      </c>
      <c r="R7" s="5">
        <v>90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11443</v>
      </c>
      <c r="B8" s="10">
        <v>263925</v>
      </c>
      <c r="C8" s="3" t="s">
        <v>14</v>
      </c>
      <c r="D8" s="3" t="s">
        <v>45</v>
      </c>
      <c r="E8" s="3">
        <v>100</v>
      </c>
      <c r="F8" s="5">
        <v>50</v>
      </c>
      <c r="G8" s="5">
        <v>75</v>
      </c>
      <c r="H8" s="5">
        <v>75</v>
      </c>
      <c r="I8" s="5">
        <v>0</v>
      </c>
      <c r="J8" s="5">
        <v>25</v>
      </c>
      <c r="K8" s="5">
        <v>0</v>
      </c>
      <c r="L8" s="5">
        <v>25</v>
      </c>
      <c r="M8" s="5">
        <v>75</v>
      </c>
      <c r="N8" s="5">
        <v>0</v>
      </c>
      <c r="O8" s="5">
        <v>75</v>
      </c>
      <c r="P8" s="5">
        <v>25</v>
      </c>
      <c r="Q8" s="5">
        <v>0</v>
      </c>
      <c r="R8" s="5">
        <v>75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11443</v>
      </c>
      <c r="B9" s="10">
        <v>263926</v>
      </c>
      <c r="C9" s="3" t="s">
        <v>14</v>
      </c>
      <c r="D9" s="24" t="s">
        <v>46</v>
      </c>
      <c r="E9" s="3">
        <v>90</v>
      </c>
      <c r="F9" s="5">
        <v>40</v>
      </c>
      <c r="G9" s="5">
        <v>60</v>
      </c>
      <c r="H9" s="5">
        <v>70</v>
      </c>
      <c r="I9" s="5">
        <v>0</v>
      </c>
      <c r="J9" s="5">
        <v>70</v>
      </c>
      <c r="K9" s="5">
        <v>60</v>
      </c>
      <c r="L9" s="5">
        <v>50</v>
      </c>
      <c r="M9" s="5">
        <v>50</v>
      </c>
      <c r="N9" s="5">
        <v>50</v>
      </c>
      <c r="O9" s="5">
        <v>60</v>
      </c>
      <c r="P9" s="5">
        <v>50</v>
      </c>
      <c r="Q9" s="5">
        <v>0</v>
      </c>
      <c r="R9" s="5">
        <v>70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11443</v>
      </c>
      <c r="B10" s="10">
        <v>263927</v>
      </c>
      <c r="C10" s="3" t="s">
        <v>14</v>
      </c>
      <c r="D10" s="24" t="s">
        <v>47</v>
      </c>
      <c r="E10" s="3">
        <v>90</v>
      </c>
      <c r="F10" s="5">
        <v>40</v>
      </c>
      <c r="G10" s="5">
        <v>30</v>
      </c>
      <c r="H10" s="5">
        <v>0</v>
      </c>
      <c r="I10" s="5">
        <v>0</v>
      </c>
      <c r="J10" s="5">
        <v>90</v>
      </c>
      <c r="K10" s="5">
        <v>40</v>
      </c>
      <c r="L10" s="5">
        <v>60</v>
      </c>
      <c r="M10" s="5">
        <v>50</v>
      </c>
      <c r="N10" s="5">
        <v>20</v>
      </c>
      <c r="O10" s="5">
        <v>20</v>
      </c>
      <c r="P10" s="5">
        <v>20</v>
      </c>
      <c r="Q10" s="5">
        <v>0</v>
      </c>
      <c r="R10" s="5">
        <v>50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11443</v>
      </c>
      <c r="B11" s="10">
        <v>263928</v>
      </c>
      <c r="C11" s="3" t="s">
        <v>14</v>
      </c>
      <c r="D11" s="24" t="s">
        <v>48</v>
      </c>
      <c r="E11" s="3">
        <v>100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100</v>
      </c>
      <c r="Q11" s="5">
        <v>0</v>
      </c>
      <c r="R11" s="5">
        <v>100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11443</v>
      </c>
      <c r="B12" s="10">
        <v>263929</v>
      </c>
      <c r="C12" s="3" t="s">
        <v>14</v>
      </c>
      <c r="D12" s="24" t="s">
        <v>56</v>
      </c>
      <c r="E12" s="3">
        <v>100</v>
      </c>
      <c r="F12" s="5">
        <v>50</v>
      </c>
      <c r="G12" s="5">
        <v>30</v>
      </c>
      <c r="H12" s="5">
        <v>30</v>
      </c>
      <c r="I12" s="5">
        <v>0</v>
      </c>
      <c r="J12" s="5">
        <v>40</v>
      </c>
      <c r="K12" s="5">
        <v>40</v>
      </c>
      <c r="L12" s="5">
        <v>50</v>
      </c>
      <c r="M12" s="5">
        <v>60</v>
      </c>
      <c r="N12" s="5">
        <v>60</v>
      </c>
      <c r="O12" s="5">
        <v>60</v>
      </c>
      <c r="P12" s="5">
        <v>60</v>
      </c>
      <c r="Q12" s="5">
        <v>0</v>
      </c>
      <c r="R12" s="5">
        <v>70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11443</v>
      </c>
      <c r="B13" s="10">
        <v>263930</v>
      </c>
      <c r="C13" s="3" t="s">
        <v>14</v>
      </c>
      <c r="D13" s="24" t="s">
        <v>50</v>
      </c>
      <c r="E13" s="3">
        <v>100</v>
      </c>
      <c r="F13" s="5">
        <v>89</v>
      </c>
      <c r="G13" s="5">
        <v>67</v>
      </c>
      <c r="H13" s="5">
        <v>56</v>
      </c>
      <c r="I13" s="5">
        <v>0</v>
      </c>
      <c r="J13" s="5">
        <v>89</v>
      </c>
      <c r="K13" s="5">
        <v>0</v>
      </c>
      <c r="L13" s="5">
        <v>67</v>
      </c>
      <c r="M13" s="5">
        <v>89</v>
      </c>
      <c r="N13" s="5">
        <v>100</v>
      </c>
      <c r="O13" s="5">
        <v>78</v>
      </c>
      <c r="P13" s="5">
        <v>78</v>
      </c>
      <c r="Q13" s="5">
        <v>0</v>
      </c>
      <c r="R13" s="5">
        <v>67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11443</v>
      </c>
      <c r="B14" s="10">
        <v>263931</v>
      </c>
      <c r="C14" s="3" t="s">
        <v>14</v>
      </c>
      <c r="D14" s="24" t="s">
        <v>51</v>
      </c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11443</v>
      </c>
      <c r="B15" s="10">
        <v>263932</v>
      </c>
      <c r="C15" s="3" t="s">
        <v>14</v>
      </c>
      <c r="D15" s="24" t="s">
        <v>52</v>
      </c>
      <c r="E15" s="3">
        <v>100</v>
      </c>
      <c r="F15" s="5">
        <v>70</v>
      </c>
      <c r="G15" s="5">
        <v>60</v>
      </c>
      <c r="H15" s="5">
        <v>30</v>
      </c>
      <c r="I15" s="5">
        <v>0</v>
      </c>
      <c r="J15" s="5">
        <v>55</v>
      </c>
      <c r="K15" s="5">
        <v>50</v>
      </c>
      <c r="L15" s="5">
        <v>25</v>
      </c>
      <c r="M15" s="5">
        <v>60</v>
      </c>
      <c r="N15" s="5">
        <v>55</v>
      </c>
      <c r="O15" s="5">
        <v>30</v>
      </c>
      <c r="P15" s="5">
        <v>25</v>
      </c>
      <c r="Q15" s="5">
        <v>0</v>
      </c>
      <c r="R15" s="5">
        <v>65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11443</v>
      </c>
      <c r="B16" s="10">
        <v>263933</v>
      </c>
      <c r="C16" s="3" t="s">
        <v>14</v>
      </c>
      <c r="D16" s="24" t="s">
        <v>53</v>
      </c>
      <c r="E16" s="3">
        <v>100</v>
      </c>
      <c r="F16" s="5">
        <v>50</v>
      </c>
      <c r="G16" s="5">
        <v>70</v>
      </c>
      <c r="H16" s="5">
        <v>35</v>
      </c>
      <c r="I16" s="5">
        <v>0</v>
      </c>
      <c r="J16" s="5">
        <v>40</v>
      </c>
      <c r="K16" s="5">
        <v>30</v>
      </c>
      <c r="L16" s="5">
        <v>45</v>
      </c>
      <c r="M16" s="5">
        <v>35</v>
      </c>
      <c r="N16" s="5">
        <v>55</v>
      </c>
      <c r="O16" s="5">
        <v>75</v>
      </c>
      <c r="P16" s="5">
        <v>35</v>
      </c>
      <c r="Q16" s="5">
        <v>0</v>
      </c>
      <c r="R16" s="5">
        <v>65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11443</v>
      </c>
      <c r="B17" s="10">
        <v>263934</v>
      </c>
      <c r="C17" s="3" t="s">
        <v>14</v>
      </c>
      <c r="D17" s="24" t="s">
        <v>54</v>
      </c>
      <c r="E17" s="3">
        <v>100</v>
      </c>
      <c r="F17" s="5">
        <v>100</v>
      </c>
      <c r="G17" s="5">
        <v>100</v>
      </c>
      <c r="H17" s="5">
        <v>75</v>
      </c>
      <c r="I17" s="5">
        <v>0</v>
      </c>
      <c r="J17" s="5">
        <v>100</v>
      </c>
      <c r="K17" s="5">
        <v>100</v>
      </c>
      <c r="L17" s="5">
        <v>50</v>
      </c>
      <c r="M17" s="5">
        <v>100</v>
      </c>
      <c r="N17" s="5">
        <v>75</v>
      </c>
      <c r="O17" s="5">
        <v>100</v>
      </c>
      <c r="P17" s="5">
        <v>100</v>
      </c>
      <c r="Q17" s="5">
        <v>0</v>
      </c>
      <c r="R17" s="5">
        <v>100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11443</v>
      </c>
      <c r="B18" s="10">
        <v>263935</v>
      </c>
      <c r="C18" s="3"/>
      <c r="D18" s="3"/>
      <c r="E18" s="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11443</v>
      </c>
      <c r="B19" s="10">
        <v>263936</v>
      </c>
      <c r="C19" s="3"/>
      <c r="D19" s="3"/>
      <c r="E19" s="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11443</v>
      </c>
      <c r="B20" s="10">
        <v>263937</v>
      </c>
      <c r="C20" s="3"/>
      <c r="D20" s="3"/>
      <c r="E20" s="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11443</v>
      </c>
      <c r="B21" s="10">
        <v>263938</v>
      </c>
      <c r="C21" s="11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11443</v>
      </c>
      <c r="B22" s="10">
        <v>263939</v>
      </c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980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3">
        <f>SUM($F$7:$F$22)</f>
        <v>569</v>
      </c>
      <c r="G25" s="13">
        <f>SUM($G$7:$G$22)</f>
        <v>562</v>
      </c>
      <c r="H25" s="13">
        <f>SUM($H$7:$H$22)</f>
        <v>431</v>
      </c>
      <c r="I25" s="13">
        <f>SUM($I$7:$I$22)</f>
        <v>0</v>
      </c>
      <c r="J25" s="13">
        <f>SUM($J$7:$J$22)</f>
        <v>609</v>
      </c>
      <c r="K25" s="13">
        <f>SUM($K$7:$K$22)</f>
        <v>320</v>
      </c>
      <c r="L25" s="13">
        <f>SUM($L$7:$L$22)</f>
        <v>452</v>
      </c>
      <c r="M25" s="13">
        <f>SUM($M$7:$M$22)</f>
        <v>599</v>
      </c>
      <c r="N25" s="13">
        <f>SUM($N$7:$N$22)</f>
        <v>495</v>
      </c>
      <c r="O25" s="13">
        <f>SUM($O$7:$O$22)</f>
        <v>498</v>
      </c>
      <c r="P25" s="13">
        <f>SUM($P$7:$P$22)</f>
        <v>573</v>
      </c>
      <c r="Q25" s="13">
        <f>SUM($Q$7:$Q$22)</f>
        <v>0</v>
      </c>
      <c r="R25" s="13">
        <f>SUM($R$7:$R$22)</f>
        <v>752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F7:R7">
    <cfRule type="cellIs" dxfId="243" priority="23" stopIfTrue="1" operator="greaterThan">
      <formula>$E$7</formula>
    </cfRule>
    <cfRule type="cellIs" dxfId="242" priority="24" stopIfTrue="1" operator="equal">
      <formula>""</formula>
    </cfRule>
  </conditionalFormatting>
  <conditionalFormatting sqref="F8:R8">
    <cfRule type="cellIs" dxfId="241" priority="25" stopIfTrue="1" operator="greaterThan">
      <formula>$E$8</formula>
    </cfRule>
    <cfRule type="cellIs" dxfId="240" priority="26" stopIfTrue="1" operator="equal">
      <formula>""</formula>
    </cfRule>
  </conditionalFormatting>
  <conditionalFormatting sqref="F9:R9">
    <cfRule type="cellIs" dxfId="239" priority="27" stopIfTrue="1" operator="greaterThan">
      <formula>$E$9</formula>
    </cfRule>
    <cfRule type="cellIs" dxfId="238" priority="28" stopIfTrue="1" operator="equal">
      <formula>""</formula>
    </cfRule>
  </conditionalFormatting>
  <conditionalFormatting sqref="F10:R10">
    <cfRule type="cellIs" dxfId="237" priority="29" stopIfTrue="1" operator="greaterThan">
      <formula>$E$10</formula>
    </cfRule>
    <cfRule type="cellIs" dxfId="236" priority="30" stopIfTrue="1" operator="equal">
      <formula>""</formula>
    </cfRule>
  </conditionalFormatting>
  <conditionalFormatting sqref="F11:R11">
    <cfRule type="cellIs" dxfId="235" priority="31" stopIfTrue="1" operator="greaterThan">
      <formula>$E$11</formula>
    </cfRule>
    <cfRule type="cellIs" dxfId="234" priority="32" stopIfTrue="1" operator="equal">
      <formula>""</formula>
    </cfRule>
  </conditionalFormatting>
  <conditionalFormatting sqref="F12:R12">
    <cfRule type="cellIs" dxfId="233" priority="33" stopIfTrue="1" operator="greaterThan">
      <formula>$E$12</formula>
    </cfRule>
    <cfRule type="cellIs" dxfId="232" priority="34" stopIfTrue="1" operator="equal">
      <formula>""</formula>
    </cfRule>
  </conditionalFormatting>
  <conditionalFormatting sqref="F13:R13">
    <cfRule type="cellIs" dxfId="231" priority="35" stopIfTrue="1" operator="greaterThan">
      <formula>$E$13</formula>
    </cfRule>
    <cfRule type="cellIs" dxfId="230" priority="36" stopIfTrue="1" operator="equal">
      <formula>""</formula>
    </cfRule>
  </conditionalFormatting>
  <conditionalFormatting sqref="F14:R14">
    <cfRule type="cellIs" dxfId="229" priority="37" stopIfTrue="1" operator="greaterThan">
      <formula>$E$14</formula>
    </cfRule>
    <cfRule type="cellIs" dxfId="228" priority="38" stopIfTrue="1" operator="equal">
      <formula>""</formula>
    </cfRule>
  </conditionalFormatting>
  <conditionalFormatting sqref="F15:R15">
    <cfRule type="cellIs" dxfId="227" priority="39" stopIfTrue="1" operator="greaterThan">
      <formula>$E$15</formula>
    </cfRule>
    <cfRule type="cellIs" dxfId="226" priority="40" stopIfTrue="1" operator="equal">
      <formula>""</formula>
    </cfRule>
  </conditionalFormatting>
  <conditionalFormatting sqref="F16:R16">
    <cfRule type="cellIs" dxfId="225" priority="41" stopIfTrue="1" operator="greaterThan">
      <formula>$E$16</formula>
    </cfRule>
    <cfRule type="cellIs" dxfId="224" priority="42" stopIfTrue="1" operator="equal">
      <formula>""</formula>
    </cfRule>
  </conditionalFormatting>
  <conditionalFormatting sqref="F17:R17">
    <cfRule type="cellIs" dxfId="223" priority="43" stopIfTrue="1" operator="greaterThan">
      <formula>$E$17</formula>
    </cfRule>
    <cfRule type="cellIs" dxfId="222" priority="44" stopIfTrue="1" operator="equal">
      <formula>""</formula>
    </cfRule>
  </conditionalFormatting>
  <conditionalFormatting sqref="E18:R18">
    <cfRule type="cellIs" dxfId="221" priority="45" stopIfTrue="1" operator="greaterThan">
      <formula>$E$18</formula>
    </cfRule>
    <cfRule type="cellIs" dxfId="220" priority="46" stopIfTrue="1" operator="equal">
      <formula>""</formula>
    </cfRule>
  </conditionalFormatting>
  <conditionalFormatting sqref="E19:R19">
    <cfRule type="cellIs" dxfId="219" priority="47" stopIfTrue="1" operator="greaterThan">
      <formula>$E$19</formula>
    </cfRule>
    <cfRule type="cellIs" dxfId="218" priority="48" stopIfTrue="1" operator="equal">
      <formula>""</formula>
    </cfRule>
  </conditionalFormatting>
  <conditionalFormatting sqref="E20:R20">
    <cfRule type="cellIs" dxfId="217" priority="49" stopIfTrue="1" operator="greaterThan">
      <formula>$E$20</formula>
    </cfRule>
    <cfRule type="cellIs" dxfId="216" priority="50" stopIfTrue="1" operator="equal">
      <formula>""</formula>
    </cfRule>
  </conditionalFormatting>
  <conditionalFormatting sqref="E21:R21">
    <cfRule type="cellIs" dxfId="215" priority="51" stopIfTrue="1" operator="lessThan">
      <formula>$E$21</formula>
    </cfRule>
    <cfRule type="cellIs" dxfId="214" priority="52" stopIfTrue="1" operator="greaterThan">
      <formula>0</formula>
    </cfRule>
  </conditionalFormatting>
  <conditionalFormatting sqref="E22:R22">
    <cfRule type="cellIs" dxfId="213" priority="53" stopIfTrue="1" operator="lessThan">
      <formula>$E$22</formula>
    </cfRule>
    <cfRule type="cellIs" dxfId="212" priority="54" stopIfTrue="1" operator="greaterThan">
      <formula>0</formula>
    </cfRule>
  </conditionalFormatting>
  <conditionalFormatting sqref="C25:R25">
    <cfRule type="cellIs" dxfId="211" priority="55" stopIfTrue="1" operator="equal">
      <formula>$D$27</formula>
    </cfRule>
    <cfRule type="cellIs" dxfId="210" priority="56" stopIfTrue="1" operator="equal">
      <formula>$D$28</formula>
    </cfRule>
    <cfRule type="cellIs" dxfId="209" priority="57" stopIfTrue="1" operator="equal">
      <formula>$D$29</formula>
    </cfRule>
    <cfRule type="cellIs" dxfId="208" priority="58" stopIfTrue="1" operator="equal">
      <formula>$D$30</formula>
    </cfRule>
    <cfRule type="cellIs" dxfId="207" priority="59" stopIfTrue="1" operator="equal">
      <formula>$D$31</formula>
    </cfRule>
  </conditionalFormatting>
  <conditionalFormatting sqref="E7">
    <cfRule type="cellIs" dxfId="206" priority="1" stopIfTrue="1" operator="greaterThan">
      <formula>$E$7</formula>
    </cfRule>
    <cfRule type="cellIs" dxfId="205" priority="2" stopIfTrue="1" operator="equal">
      <formula>""</formula>
    </cfRule>
  </conditionalFormatting>
  <conditionalFormatting sqref="E8">
    <cfRule type="cellIs" dxfId="204" priority="3" stopIfTrue="1" operator="greaterThan">
      <formula>$E$8</formula>
    </cfRule>
    <cfRule type="cellIs" dxfId="203" priority="4" stopIfTrue="1" operator="equal">
      <formula>""</formula>
    </cfRule>
  </conditionalFormatting>
  <conditionalFormatting sqref="E9">
    <cfRule type="cellIs" dxfId="202" priority="5" stopIfTrue="1" operator="greaterThan">
      <formula>$E$9</formula>
    </cfRule>
    <cfRule type="cellIs" dxfId="201" priority="6" stopIfTrue="1" operator="equal">
      <formula>""</formula>
    </cfRule>
  </conditionalFormatting>
  <conditionalFormatting sqref="E10">
    <cfRule type="cellIs" dxfId="200" priority="7" stopIfTrue="1" operator="greaterThan">
      <formula>$E$10</formula>
    </cfRule>
    <cfRule type="cellIs" dxfId="199" priority="8" stopIfTrue="1" operator="equal">
      <formula>""</formula>
    </cfRule>
  </conditionalFormatting>
  <conditionalFormatting sqref="E11">
    <cfRule type="cellIs" dxfId="198" priority="9" stopIfTrue="1" operator="greaterThan">
      <formula>$E$11</formula>
    </cfRule>
    <cfRule type="cellIs" dxfId="197" priority="10" stopIfTrue="1" operator="equal">
      <formula>""</formula>
    </cfRule>
  </conditionalFormatting>
  <conditionalFormatting sqref="E12">
    <cfRule type="cellIs" dxfId="196" priority="11" stopIfTrue="1" operator="greaterThan">
      <formula>$E$12</formula>
    </cfRule>
    <cfRule type="cellIs" dxfId="195" priority="12" stopIfTrue="1" operator="equal">
      <formula>""</formula>
    </cfRule>
  </conditionalFormatting>
  <conditionalFormatting sqref="E13">
    <cfRule type="cellIs" dxfId="194" priority="13" stopIfTrue="1" operator="greaterThan">
      <formula>$E$13</formula>
    </cfRule>
    <cfRule type="cellIs" dxfId="193" priority="14" stopIfTrue="1" operator="equal">
      <formula>""</formula>
    </cfRule>
  </conditionalFormatting>
  <conditionalFormatting sqref="E14">
    <cfRule type="cellIs" dxfId="192" priority="15" stopIfTrue="1" operator="greaterThan">
      <formula>$E$14</formula>
    </cfRule>
    <cfRule type="cellIs" dxfId="191" priority="16" stopIfTrue="1" operator="equal">
      <formula>""</formula>
    </cfRule>
  </conditionalFormatting>
  <conditionalFormatting sqref="E15">
    <cfRule type="cellIs" dxfId="190" priority="17" stopIfTrue="1" operator="greaterThan">
      <formula>$E$15</formula>
    </cfRule>
    <cfRule type="cellIs" dxfId="189" priority="18" stopIfTrue="1" operator="equal">
      <formula>""</formula>
    </cfRule>
  </conditionalFormatting>
  <conditionalFormatting sqref="E16">
    <cfRule type="cellIs" dxfId="188" priority="19" stopIfTrue="1" operator="greaterThan">
      <formula>$E$16</formula>
    </cfRule>
    <cfRule type="cellIs" dxfId="187" priority="20" stopIfTrue="1" operator="equal">
      <formula>""</formula>
    </cfRule>
  </conditionalFormatting>
  <conditionalFormatting sqref="E17">
    <cfRule type="cellIs" dxfId="186" priority="21" stopIfTrue="1" operator="greaterThan">
      <formula>$E$17</formula>
    </cfRule>
    <cfRule type="cellIs" dxfId="185" priority="22" stopIfTrue="1" operator="equal">
      <formula>""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1553</v>
      </c>
      <c r="G6" s="1">
        <v>1554</v>
      </c>
      <c r="H6" s="1">
        <v>1582</v>
      </c>
      <c r="I6" s="1">
        <v>1718</v>
      </c>
      <c r="J6" s="1">
        <v>1737</v>
      </c>
      <c r="K6" s="1">
        <v>1740</v>
      </c>
      <c r="L6" s="1">
        <v>1796</v>
      </c>
      <c r="M6" s="1">
        <v>1824</v>
      </c>
      <c r="N6" s="1">
        <v>2182</v>
      </c>
      <c r="O6" s="1">
        <v>2251</v>
      </c>
      <c r="P6" s="1">
        <v>2391</v>
      </c>
      <c r="Q6" s="1">
        <v>2392</v>
      </c>
      <c r="R6" s="1">
        <v>2393</v>
      </c>
    </row>
    <row r="7" spans="1:69">
      <c r="A7" s="10">
        <v>11443</v>
      </c>
      <c r="B7" s="10">
        <v>263924</v>
      </c>
      <c r="C7" s="9" t="s">
        <v>14</v>
      </c>
      <c r="D7" s="3" t="s">
        <v>15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11443</v>
      </c>
      <c r="B8" s="10">
        <v>263925</v>
      </c>
      <c r="C8" s="3" t="s">
        <v>14</v>
      </c>
      <c r="D8" s="3" t="s">
        <v>16</v>
      </c>
      <c r="E8" s="3">
        <v>70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11443</v>
      </c>
      <c r="B9" s="10">
        <v>263926</v>
      </c>
      <c r="C9" s="3" t="s">
        <v>14</v>
      </c>
      <c r="D9" s="3" t="s">
        <v>17</v>
      </c>
      <c r="E9" s="3"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11443</v>
      </c>
      <c r="B10" s="10">
        <v>263927</v>
      </c>
      <c r="C10" s="3" t="s">
        <v>14</v>
      </c>
      <c r="D10" s="3" t="s">
        <v>18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11443</v>
      </c>
      <c r="B11" s="10">
        <v>263928</v>
      </c>
      <c r="C11" s="3" t="s">
        <v>14</v>
      </c>
      <c r="D11" s="3" t="s">
        <v>19</v>
      </c>
      <c r="E11" s="3">
        <v>70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11443</v>
      </c>
      <c r="B12" s="10">
        <v>263929</v>
      </c>
      <c r="C12" s="3" t="s">
        <v>14</v>
      </c>
      <c r="D12" s="3" t="s">
        <v>20</v>
      </c>
      <c r="E12" s="3">
        <v>70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11443</v>
      </c>
      <c r="B13" s="10">
        <v>263930</v>
      </c>
      <c r="C13" s="3" t="s">
        <v>14</v>
      </c>
      <c r="D13" s="3" t="s">
        <v>21</v>
      </c>
      <c r="E13" s="3">
        <v>70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11443</v>
      </c>
      <c r="B14" s="10">
        <v>263931</v>
      </c>
      <c r="C14" s="3" t="s">
        <v>14</v>
      </c>
      <c r="D14" s="3" t="s">
        <v>22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11443</v>
      </c>
      <c r="B15" s="10">
        <v>263932</v>
      </c>
      <c r="C15" s="3" t="s">
        <v>14</v>
      </c>
      <c r="D15" s="3" t="s">
        <v>23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11443</v>
      </c>
      <c r="B16" s="10">
        <v>263933</v>
      </c>
      <c r="C16" s="3" t="s">
        <v>14</v>
      </c>
      <c r="D16" s="3" t="s">
        <v>24</v>
      </c>
      <c r="E16" s="3">
        <v>70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11443</v>
      </c>
      <c r="B17" s="10">
        <v>263934</v>
      </c>
      <c r="C17" s="3" t="s">
        <v>14</v>
      </c>
      <c r="D17" s="3" t="s">
        <v>25</v>
      </c>
      <c r="E17" s="3">
        <v>70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11443</v>
      </c>
      <c r="B18" s="10">
        <v>263935</v>
      </c>
      <c r="C18" s="3" t="s">
        <v>14</v>
      </c>
      <c r="D18" s="3" t="s">
        <v>26</v>
      </c>
      <c r="E18" s="3">
        <v>70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11443</v>
      </c>
      <c r="B19" s="10">
        <v>263936</v>
      </c>
      <c r="C19" s="3" t="s">
        <v>14</v>
      </c>
      <c r="D19" s="3" t="s">
        <v>27</v>
      </c>
      <c r="E19" s="3">
        <v>70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11443</v>
      </c>
      <c r="B20" s="10">
        <v>263937</v>
      </c>
      <c r="C20" s="3" t="s">
        <v>14</v>
      </c>
      <c r="D20" s="3" t="s">
        <v>28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11443</v>
      </c>
      <c r="B21" s="10">
        <v>263938</v>
      </c>
      <c r="C21" s="11" t="s">
        <v>29</v>
      </c>
      <c r="D21" s="11" t="s">
        <v>30</v>
      </c>
      <c r="E21" s="11">
        <v>-50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11443</v>
      </c>
      <c r="B22" s="10">
        <v>263939</v>
      </c>
      <c r="C22" s="11" t="s">
        <v>29</v>
      </c>
      <c r="D22" s="11" t="s">
        <v>31</v>
      </c>
      <c r="E22" s="11">
        <v>-10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3">
        <f>SUM($F$7:$F$22)</f>
        <v>0</v>
      </c>
      <c r="G25" s="13">
        <f>SUM($G$7:$G$22)</f>
        <v>0</v>
      </c>
      <c r="H25" s="13">
        <f>SUM($H$7:$H$22)</f>
        <v>0</v>
      </c>
      <c r="I25" s="13">
        <f>SUM($I$7:$I$22)</f>
        <v>0</v>
      </c>
      <c r="J25" s="13">
        <f>SUM($J$7:$J$22)</f>
        <v>0</v>
      </c>
      <c r="K25" s="13">
        <f>SUM($K$7:$K$22)</f>
        <v>0</v>
      </c>
      <c r="L25" s="13">
        <f>SUM($L$7:$L$22)</f>
        <v>0</v>
      </c>
      <c r="M25" s="13">
        <f>SUM($M$7:$M$22)</f>
        <v>0</v>
      </c>
      <c r="N25" s="13">
        <f>SUM($N$7:$N$22)</f>
        <v>0</v>
      </c>
      <c r="O25" s="13">
        <f>SUM($O$7:$O$22)</f>
        <v>0</v>
      </c>
      <c r="P25" s="13">
        <f>SUM($P$7:$P$22)</f>
        <v>0</v>
      </c>
      <c r="Q25" s="13">
        <f>SUM($Q$7:$Q$22)</f>
        <v>0</v>
      </c>
      <c r="R25" s="13">
        <f>SUM($R$7:$R$22)</f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R7">
    <cfRule type="cellIs" dxfId="184" priority="1" stopIfTrue="1" operator="greaterThan">
      <formula>$E$7</formula>
    </cfRule>
    <cfRule type="cellIs" dxfId="183" priority="2" stopIfTrue="1" operator="equal">
      <formula>""</formula>
    </cfRule>
  </conditionalFormatting>
  <conditionalFormatting sqref="E8:R8">
    <cfRule type="cellIs" dxfId="182" priority="3" stopIfTrue="1" operator="greaterThan">
      <formula>$E$8</formula>
    </cfRule>
    <cfRule type="cellIs" dxfId="181" priority="4" stopIfTrue="1" operator="equal">
      <formula>""</formula>
    </cfRule>
  </conditionalFormatting>
  <conditionalFormatting sqref="E9:R9">
    <cfRule type="cellIs" dxfId="180" priority="5" stopIfTrue="1" operator="greaterThan">
      <formula>$E$9</formula>
    </cfRule>
    <cfRule type="cellIs" dxfId="179" priority="6" stopIfTrue="1" operator="equal">
      <formula>""</formula>
    </cfRule>
  </conditionalFormatting>
  <conditionalFormatting sqref="E10:R10">
    <cfRule type="cellIs" dxfId="178" priority="7" stopIfTrue="1" operator="greaterThan">
      <formula>$E$10</formula>
    </cfRule>
    <cfRule type="cellIs" dxfId="177" priority="8" stopIfTrue="1" operator="equal">
      <formula>""</formula>
    </cfRule>
  </conditionalFormatting>
  <conditionalFormatting sqref="E11:R11">
    <cfRule type="cellIs" dxfId="176" priority="9" stopIfTrue="1" operator="greaterThan">
      <formula>$E$11</formula>
    </cfRule>
    <cfRule type="cellIs" dxfId="175" priority="10" stopIfTrue="1" operator="equal">
      <formula>""</formula>
    </cfRule>
  </conditionalFormatting>
  <conditionalFormatting sqref="E12:R12">
    <cfRule type="cellIs" dxfId="174" priority="11" stopIfTrue="1" operator="greaterThan">
      <formula>$E$12</formula>
    </cfRule>
    <cfRule type="cellIs" dxfId="173" priority="12" stopIfTrue="1" operator="equal">
      <formula>""</formula>
    </cfRule>
  </conditionalFormatting>
  <conditionalFormatting sqref="E13:R13">
    <cfRule type="cellIs" dxfId="172" priority="13" stopIfTrue="1" operator="greaterThan">
      <formula>$E$13</formula>
    </cfRule>
    <cfRule type="cellIs" dxfId="171" priority="14" stopIfTrue="1" operator="equal">
      <formula>""</formula>
    </cfRule>
  </conditionalFormatting>
  <conditionalFormatting sqref="E14:R14">
    <cfRule type="cellIs" dxfId="170" priority="15" stopIfTrue="1" operator="greaterThan">
      <formula>$E$14</formula>
    </cfRule>
    <cfRule type="cellIs" dxfId="169" priority="16" stopIfTrue="1" operator="equal">
      <formula>""</formula>
    </cfRule>
  </conditionalFormatting>
  <conditionalFormatting sqref="E15:R15">
    <cfRule type="cellIs" dxfId="168" priority="17" stopIfTrue="1" operator="greaterThan">
      <formula>$E$15</formula>
    </cfRule>
    <cfRule type="cellIs" dxfId="167" priority="18" stopIfTrue="1" operator="equal">
      <formula>""</formula>
    </cfRule>
  </conditionalFormatting>
  <conditionalFormatting sqref="E16:R16">
    <cfRule type="cellIs" dxfId="166" priority="19" stopIfTrue="1" operator="greaterThan">
      <formula>$E$16</formula>
    </cfRule>
    <cfRule type="cellIs" dxfId="165" priority="20" stopIfTrue="1" operator="equal">
      <formula>""</formula>
    </cfRule>
  </conditionalFormatting>
  <conditionalFormatting sqref="E17:R17">
    <cfRule type="cellIs" dxfId="164" priority="21" stopIfTrue="1" operator="greaterThan">
      <formula>$E$17</formula>
    </cfRule>
    <cfRule type="cellIs" dxfId="163" priority="22" stopIfTrue="1" operator="equal">
      <formula>""</formula>
    </cfRule>
  </conditionalFormatting>
  <conditionalFormatting sqref="E18:R18">
    <cfRule type="cellIs" dxfId="162" priority="23" stopIfTrue="1" operator="greaterThan">
      <formula>$E$18</formula>
    </cfRule>
    <cfRule type="cellIs" dxfId="161" priority="24" stopIfTrue="1" operator="equal">
      <formula>""</formula>
    </cfRule>
  </conditionalFormatting>
  <conditionalFormatting sqref="E19:R19">
    <cfRule type="cellIs" dxfId="160" priority="25" stopIfTrue="1" operator="greaterThan">
      <formula>$E$19</formula>
    </cfRule>
    <cfRule type="cellIs" dxfId="159" priority="26" stopIfTrue="1" operator="equal">
      <formula>""</formula>
    </cfRule>
  </conditionalFormatting>
  <conditionalFormatting sqref="E20:R20">
    <cfRule type="cellIs" dxfId="158" priority="27" stopIfTrue="1" operator="greaterThan">
      <formula>$E$20</formula>
    </cfRule>
    <cfRule type="cellIs" dxfId="157" priority="28" stopIfTrue="1" operator="equal">
      <formula>""</formula>
    </cfRule>
  </conditionalFormatting>
  <conditionalFormatting sqref="E21:R21">
    <cfRule type="cellIs" dxfId="156" priority="29" stopIfTrue="1" operator="lessThan">
      <formula>$E$21</formula>
    </cfRule>
    <cfRule type="cellIs" dxfId="155" priority="30" stopIfTrue="1" operator="greaterThan">
      <formula>0</formula>
    </cfRule>
  </conditionalFormatting>
  <conditionalFormatting sqref="E22:R22">
    <cfRule type="cellIs" dxfId="154" priority="31" stopIfTrue="1" operator="lessThan">
      <formula>$E$22</formula>
    </cfRule>
    <cfRule type="cellIs" dxfId="153" priority="32" stopIfTrue="1" operator="greaterThan">
      <formula>0</formula>
    </cfRule>
  </conditionalFormatting>
  <conditionalFormatting sqref="C25:R25">
    <cfRule type="cellIs" dxfId="152" priority="33" stopIfTrue="1" operator="equal">
      <formula>$D$27</formula>
    </cfRule>
    <cfRule type="cellIs" dxfId="151" priority="34" stopIfTrue="1" operator="equal">
      <formula>$D$28</formula>
    </cfRule>
    <cfRule type="cellIs" dxfId="150" priority="35" stopIfTrue="1" operator="equal">
      <formula>$D$29</formula>
    </cfRule>
    <cfRule type="cellIs" dxfId="149" priority="36" stopIfTrue="1" operator="equal">
      <formula>$D$30</formula>
    </cfRule>
    <cfRule type="cellIs" dxfId="148" priority="37" stopIfTrue="1" operator="equal">
      <formula>$D$31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1553</v>
      </c>
      <c r="G6" s="1">
        <v>1554</v>
      </c>
      <c r="H6" s="1">
        <v>1582</v>
      </c>
      <c r="I6" s="1">
        <v>1718</v>
      </c>
      <c r="J6" s="1">
        <v>1737</v>
      </c>
      <c r="K6" s="1">
        <v>1740</v>
      </c>
      <c r="L6" s="1">
        <v>1796</v>
      </c>
      <c r="M6" s="1">
        <v>1824</v>
      </c>
      <c r="N6" s="1">
        <v>2182</v>
      </c>
      <c r="O6" s="1">
        <v>2251</v>
      </c>
      <c r="P6" s="1">
        <v>2391</v>
      </c>
      <c r="Q6" s="1">
        <v>2392</v>
      </c>
      <c r="R6" s="1">
        <v>2393</v>
      </c>
    </row>
    <row r="7" spans="1:69">
      <c r="A7" s="10">
        <v>11443</v>
      </c>
      <c r="B7" s="10">
        <v>263924</v>
      </c>
      <c r="C7" s="9" t="s">
        <v>14</v>
      </c>
      <c r="D7" s="3" t="s">
        <v>15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11443</v>
      </c>
      <c r="B8" s="10">
        <v>263925</v>
      </c>
      <c r="C8" s="3" t="s">
        <v>14</v>
      </c>
      <c r="D8" s="3" t="s">
        <v>16</v>
      </c>
      <c r="E8" s="3">
        <v>70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11443</v>
      </c>
      <c r="B9" s="10">
        <v>263926</v>
      </c>
      <c r="C9" s="3" t="s">
        <v>14</v>
      </c>
      <c r="D9" s="3" t="s">
        <v>17</v>
      </c>
      <c r="E9" s="3"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11443</v>
      </c>
      <c r="B10" s="10">
        <v>263927</v>
      </c>
      <c r="C10" s="3" t="s">
        <v>14</v>
      </c>
      <c r="D10" s="3" t="s">
        <v>18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11443</v>
      </c>
      <c r="B11" s="10">
        <v>263928</v>
      </c>
      <c r="C11" s="3" t="s">
        <v>14</v>
      </c>
      <c r="D11" s="3" t="s">
        <v>19</v>
      </c>
      <c r="E11" s="3">
        <v>70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11443</v>
      </c>
      <c r="B12" s="10">
        <v>263929</v>
      </c>
      <c r="C12" s="3" t="s">
        <v>14</v>
      </c>
      <c r="D12" s="3" t="s">
        <v>20</v>
      </c>
      <c r="E12" s="3">
        <v>70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11443</v>
      </c>
      <c r="B13" s="10">
        <v>263930</v>
      </c>
      <c r="C13" s="3" t="s">
        <v>14</v>
      </c>
      <c r="D13" s="3" t="s">
        <v>21</v>
      </c>
      <c r="E13" s="3">
        <v>70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11443</v>
      </c>
      <c r="B14" s="10">
        <v>263931</v>
      </c>
      <c r="C14" s="3" t="s">
        <v>14</v>
      </c>
      <c r="D14" s="3" t="s">
        <v>22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11443</v>
      </c>
      <c r="B15" s="10">
        <v>263932</v>
      </c>
      <c r="C15" s="3" t="s">
        <v>14</v>
      </c>
      <c r="D15" s="3" t="s">
        <v>23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11443</v>
      </c>
      <c r="B16" s="10">
        <v>263933</v>
      </c>
      <c r="C16" s="3" t="s">
        <v>14</v>
      </c>
      <c r="D16" s="3" t="s">
        <v>24</v>
      </c>
      <c r="E16" s="3">
        <v>70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11443</v>
      </c>
      <c r="B17" s="10">
        <v>263934</v>
      </c>
      <c r="C17" s="3" t="s">
        <v>14</v>
      </c>
      <c r="D17" s="3" t="s">
        <v>25</v>
      </c>
      <c r="E17" s="3">
        <v>70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11443</v>
      </c>
      <c r="B18" s="10">
        <v>263935</v>
      </c>
      <c r="C18" s="3" t="s">
        <v>14</v>
      </c>
      <c r="D18" s="3" t="s">
        <v>26</v>
      </c>
      <c r="E18" s="3">
        <v>70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11443</v>
      </c>
      <c r="B19" s="10">
        <v>263936</v>
      </c>
      <c r="C19" s="3" t="s">
        <v>14</v>
      </c>
      <c r="D19" s="3" t="s">
        <v>27</v>
      </c>
      <c r="E19" s="3">
        <v>70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11443</v>
      </c>
      <c r="B20" s="10">
        <v>263937</v>
      </c>
      <c r="C20" s="3" t="s">
        <v>14</v>
      </c>
      <c r="D20" s="3" t="s">
        <v>28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11443</v>
      </c>
      <c r="B21" s="10">
        <v>263938</v>
      </c>
      <c r="C21" s="11" t="s">
        <v>29</v>
      </c>
      <c r="D21" s="11" t="s">
        <v>30</v>
      </c>
      <c r="E21" s="11">
        <v>-50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11443</v>
      </c>
      <c r="B22" s="10">
        <v>263939</v>
      </c>
      <c r="C22" s="11" t="s">
        <v>29</v>
      </c>
      <c r="D22" s="11" t="s">
        <v>31</v>
      </c>
      <c r="E22" s="11">
        <v>-10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3">
        <f>SUM($F$7:$F$22)</f>
        <v>0</v>
      </c>
      <c r="G25" s="13">
        <f>SUM($G$7:$G$22)</f>
        <v>0</v>
      </c>
      <c r="H25" s="13">
        <f>SUM($H$7:$H$22)</f>
        <v>0</v>
      </c>
      <c r="I25" s="13">
        <f>SUM($I$7:$I$22)</f>
        <v>0</v>
      </c>
      <c r="J25" s="13">
        <f>SUM($J$7:$J$22)</f>
        <v>0</v>
      </c>
      <c r="K25" s="13">
        <f>SUM($K$7:$K$22)</f>
        <v>0</v>
      </c>
      <c r="L25" s="13">
        <f>SUM($L$7:$L$22)</f>
        <v>0</v>
      </c>
      <c r="M25" s="13">
        <f>SUM($M$7:$M$22)</f>
        <v>0</v>
      </c>
      <c r="N25" s="13">
        <f>SUM($N$7:$N$22)</f>
        <v>0</v>
      </c>
      <c r="O25" s="13">
        <f>SUM($O$7:$O$22)</f>
        <v>0</v>
      </c>
      <c r="P25" s="13">
        <f>SUM($P$7:$P$22)</f>
        <v>0</v>
      </c>
      <c r="Q25" s="13">
        <f>SUM($Q$7:$Q$22)</f>
        <v>0</v>
      </c>
      <c r="R25" s="13">
        <f>SUM($R$7:$R$22)</f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R7">
    <cfRule type="cellIs" dxfId="147" priority="1" stopIfTrue="1" operator="greaterThan">
      <formula>$E$7</formula>
    </cfRule>
    <cfRule type="cellIs" dxfId="146" priority="2" stopIfTrue="1" operator="equal">
      <formula>""</formula>
    </cfRule>
  </conditionalFormatting>
  <conditionalFormatting sqref="E8:R8">
    <cfRule type="cellIs" dxfId="145" priority="3" stopIfTrue="1" operator="greaterThan">
      <formula>$E$8</formula>
    </cfRule>
    <cfRule type="cellIs" dxfId="144" priority="4" stopIfTrue="1" operator="equal">
      <formula>""</formula>
    </cfRule>
  </conditionalFormatting>
  <conditionalFormatting sqref="E9:R9">
    <cfRule type="cellIs" dxfId="143" priority="5" stopIfTrue="1" operator="greaterThan">
      <formula>$E$9</formula>
    </cfRule>
    <cfRule type="cellIs" dxfId="142" priority="6" stopIfTrue="1" operator="equal">
      <formula>""</formula>
    </cfRule>
  </conditionalFormatting>
  <conditionalFormatting sqref="E10:R10">
    <cfRule type="cellIs" dxfId="141" priority="7" stopIfTrue="1" operator="greaterThan">
      <formula>$E$10</formula>
    </cfRule>
    <cfRule type="cellIs" dxfId="140" priority="8" stopIfTrue="1" operator="equal">
      <formula>""</formula>
    </cfRule>
  </conditionalFormatting>
  <conditionalFormatting sqref="E11:R11">
    <cfRule type="cellIs" dxfId="139" priority="9" stopIfTrue="1" operator="greaterThan">
      <formula>$E$11</formula>
    </cfRule>
    <cfRule type="cellIs" dxfId="138" priority="10" stopIfTrue="1" operator="equal">
      <formula>""</formula>
    </cfRule>
  </conditionalFormatting>
  <conditionalFormatting sqref="E12:R12">
    <cfRule type="cellIs" dxfId="137" priority="11" stopIfTrue="1" operator="greaterThan">
      <formula>$E$12</formula>
    </cfRule>
    <cfRule type="cellIs" dxfId="136" priority="12" stopIfTrue="1" operator="equal">
      <formula>""</formula>
    </cfRule>
  </conditionalFormatting>
  <conditionalFormatting sqref="E13:R13">
    <cfRule type="cellIs" dxfId="135" priority="13" stopIfTrue="1" operator="greaterThan">
      <formula>$E$13</formula>
    </cfRule>
    <cfRule type="cellIs" dxfId="134" priority="14" stopIfTrue="1" operator="equal">
      <formula>""</formula>
    </cfRule>
  </conditionalFormatting>
  <conditionalFormatting sqref="E14:R14">
    <cfRule type="cellIs" dxfId="133" priority="15" stopIfTrue="1" operator="greaterThan">
      <formula>$E$14</formula>
    </cfRule>
    <cfRule type="cellIs" dxfId="132" priority="16" stopIfTrue="1" operator="equal">
      <formula>""</formula>
    </cfRule>
  </conditionalFormatting>
  <conditionalFormatting sqref="E15:R15">
    <cfRule type="cellIs" dxfId="131" priority="17" stopIfTrue="1" operator="greaterThan">
      <formula>$E$15</formula>
    </cfRule>
    <cfRule type="cellIs" dxfId="130" priority="18" stopIfTrue="1" operator="equal">
      <formula>""</formula>
    </cfRule>
  </conditionalFormatting>
  <conditionalFormatting sqref="E16:R16">
    <cfRule type="cellIs" dxfId="129" priority="19" stopIfTrue="1" operator="greaterThan">
      <formula>$E$16</formula>
    </cfRule>
    <cfRule type="cellIs" dxfId="128" priority="20" stopIfTrue="1" operator="equal">
      <formula>""</formula>
    </cfRule>
  </conditionalFormatting>
  <conditionalFormatting sqref="E17:R17">
    <cfRule type="cellIs" dxfId="127" priority="21" stopIfTrue="1" operator="greaterThan">
      <formula>$E$17</formula>
    </cfRule>
    <cfRule type="cellIs" dxfId="126" priority="22" stopIfTrue="1" operator="equal">
      <formula>""</formula>
    </cfRule>
  </conditionalFormatting>
  <conditionalFormatting sqref="E18:R18">
    <cfRule type="cellIs" dxfId="125" priority="23" stopIfTrue="1" operator="greaterThan">
      <formula>$E$18</formula>
    </cfRule>
    <cfRule type="cellIs" dxfId="124" priority="24" stopIfTrue="1" operator="equal">
      <formula>""</formula>
    </cfRule>
  </conditionalFormatting>
  <conditionalFormatting sqref="E19:R19">
    <cfRule type="cellIs" dxfId="123" priority="25" stopIfTrue="1" operator="greaterThan">
      <formula>$E$19</formula>
    </cfRule>
    <cfRule type="cellIs" dxfId="122" priority="26" stopIfTrue="1" operator="equal">
      <formula>""</formula>
    </cfRule>
  </conditionalFormatting>
  <conditionalFormatting sqref="E20:R20">
    <cfRule type="cellIs" dxfId="121" priority="27" stopIfTrue="1" operator="greaterThan">
      <formula>$E$20</formula>
    </cfRule>
    <cfRule type="cellIs" dxfId="120" priority="28" stopIfTrue="1" operator="equal">
      <formula>""</formula>
    </cfRule>
  </conditionalFormatting>
  <conditionalFormatting sqref="E21:R21">
    <cfRule type="cellIs" dxfId="119" priority="29" stopIfTrue="1" operator="lessThan">
      <formula>$E$21</formula>
    </cfRule>
    <cfRule type="cellIs" dxfId="118" priority="30" stopIfTrue="1" operator="greaterThan">
      <formula>0</formula>
    </cfRule>
  </conditionalFormatting>
  <conditionalFormatting sqref="E22:R22">
    <cfRule type="cellIs" dxfId="117" priority="31" stopIfTrue="1" operator="lessThan">
      <formula>$E$22</formula>
    </cfRule>
    <cfRule type="cellIs" dxfId="116" priority="32" stopIfTrue="1" operator="greaterThan">
      <formula>0</formula>
    </cfRule>
  </conditionalFormatting>
  <conditionalFormatting sqref="C25:R25">
    <cfRule type="cellIs" dxfId="115" priority="33" stopIfTrue="1" operator="equal">
      <formula>$D$27</formula>
    </cfRule>
    <cfRule type="cellIs" dxfId="114" priority="34" stopIfTrue="1" operator="equal">
      <formula>$D$28</formula>
    </cfRule>
    <cfRule type="cellIs" dxfId="113" priority="35" stopIfTrue="1" operator="equal">
      <formula>$D$29</formula>
    </cfRule>
    <cfRule type="cellIs" dxfId="112" priority="36" stopIfTrue="1" operator="equal">
      <formula>$D$30</formula>
    </cfRule>
    <cfRule type="cellIs" dxfId="111" priority="37" stopIfTrue="1" operator="equal">
      <formula>$D$31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1553</v>
      </c>
      <c r="G6" s="1">
        <v>1554</v>
      </c>
      <c r="H6" s="1">
        <v>1582</v>
      </c>
      <c r="I6" s="1">
        <v>1718</v>
      </c>
      <c r="J6" s="1">
        <v>1737</v>
      </c>
      <c r="K6" s="1">
        <v>1740</v>
      </c>
      <c r="L6" s="1">
        <v>1796</v>
      </c>
      <c r="M6" s="1">
        <v>1824</v>
      </c>
      <c r="N6" s="1">
        <v>2182</v>
      </c>
      <c r="O6" s="1">
        <v>2251</v>
      </c>
      <c r="P6" s="1">
        <v>2391</v>
      </c>
      <c r="Q6" s="1">
        <v>2392</v>
      </c>
      <c r="R6" s="1">
        <v>2393</v>
      </c>
    </row>
    <row r="7" spans="1:69">
      <c r="A7" s="10">
        <v>11443</v>
      </c>
      <c r="B7" s="10">
        <v>263924</v>
      </c>
      <c r="C7" s="9" t="s">
        <v>14</v>
      </c>
      <c r="D7" s="3" t="s">
        <v>15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11443</v>
      </c>
      <c r="B8" s="10">
        <v>263925</v>
      </c>
      <c r="C8" s="3" t="s">
        <v>14</v>
      </c>
      <c r="D8" s="3" t="s">
        <v>16</v>
      </c>
      <c r="E8" s="3">
        <v>70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11443</v>
      </c>
      <c r="B9" s="10">
        <v>263926</v>
      </c>
      <c r="C9" s="3" t="s">
        <v>14</v>
      </c>
      <c r="D9" s="3" t="s">
        <v>17</v>
      </c>
      <c r="E9" s="3"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11443</v>
      </c>
      <c r="B10" s="10">
        <v>263927</v>
      </c>
      <c r="C10" s="3" t="s">
        <v>14</v>
      </c>
      <c r="D10" s="3" t="s">
        <v>18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11443</v>
      </c>
      <c r="B11" s="10">
        <v>263928</v>
      </c>
      <c r="C11" s="3" t="s">
        <v>14</v>
      </c>
      <c r="D11" s="3" t="s">
        <v>19</v>
      </c>
      <c r="E11" s="3">
        <v>70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11443</v>
      </c>
      <c r="B12" s="10">
        <v>263929</v>
      </c>
      <c r="C12" s="3" t="s">
        <v>14</v>
      </c>
      <c r="D12" s="3" t="s">
        <v>20</v>
      </c>
      <c r="E12" s="3">
        <v>70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11443</v>
      </c>
      <c r="B13" s="10">
        <v>263930</v>
      </c>
      <c r="C13" s="3" t="s">
        <v>14</v>
      </c>
      <c r="D13" s="3" t="s">
        <v>21</v>
      </c>
      <c r="E13" s="3">
        <v>70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11443</v>
      </c>
      <c r="B14" s="10">
        <v>263931</v>
      </c>
      <c r="C14" s="3" t="s">
        <v>14</v>
      </c>
      <c r="D14" s="3" t="s">
        <v>22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11443</v>
      </c>
      <c r="B15" s="10">
        <v>263932</v>
      </c>
      <c r="C15" s="3" t="s">
        <v>14</v>
      </c>
      <c r="D15" s="3" t="s">
        <v>23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11443</v>
      </c>
      <c r="B16" s="10">
        <v>263933</v>
      </c>
      <c r="C16" s="3" t="s">
        <v>14</v>
      </c>
      <c r="D16" s="3" t="s">
        <v>24</v>
      </c>
      <c r="E16" s="3">
        <v>70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11443</v>
      </c>
      <c r="B17" s="10">
        <v>263934</v>
      </c>
      <c r="C17" s="3" t="s">
        <v>14</v>
      </c>
      <c r="D17" s="3" t="s">
        <v>25</v>
      </c>
      <c r="E17" s="3">
        <v>70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11443</v>
      </c>
      <c r="B18" s="10">
        <v>263935</v>
      </c>
      <c r="C18" s="3" t="s">
        <v>14</v>
      </c>
      <c r="D18" s="3" t="s">
        <v>26</v>
      </c>
      <c r="E18" s="3">
        <v>70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11443</v>
      </c>
      <c r="B19" s="10">
        <v>263936</v>
      </c>
      <c r="C19" s="3" t="s">
        <v>14</v>
      </c>
      <c r="D19" s="3" t="s">
        <v>27</v>
      </c>
      <c r="E19" s="3">
        <v>70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11443</v>
      </c>
      <c r="B20" s="10">
        <v>263937</v>
      </c>
      <c r="C20" s="3" t="s">
        <v>14</v>
      </c>
      <c r="D20" s="3" t="s">
        <v>28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11443</v>
      </c>
      <c r="B21" s="10">
        <v>263938</v>
      </c>
      <c r="C21" s="11" t="s">
        <v>29</v>
      </c>
      <c r="D21" s="11" t="s">
        <v>30</v>
      </c>
      <c r="E21" s="11">
        <v>-50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11443</v>
      </c>
      <c r="B22" s="10">
        <v>263939</v>
      </c>
      <c r="C22" s="11" t="s">
        <v>29</v>
      </c>
      <c r="D22" s="11" t="s">
        <v>31</v>
      </c>
      <c r="E22" s="11">
        <v>-10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3">
        <f>SUM($F$7:$F$22)</f>
        <v>0</v>
      </c>
      <c r="G25" s="13">
        <f>SUM($G$7:$G$22)</f>
        <v>0</v>
      </c>
      <c r="H25" s="13">
        <f>SUM($H$7:$H$22)</f>
        <v>0</v>
      </c>
      <c r="I25" s="13">
        <f>SUM($I$7:$I$22)</f>
        <v>0</v>
      </c>
      <c r="J25" s="13">
        <f>SUM($J$7:$J$22)</f>
        <v>0</v>
      </c>
      <c r="K25" s="13">
        <f>SUM($K$7:$K$22)</f>
        <v>0</v>
      </c>
      <c r="L25" s="13">
        <f>SUM($L$7:$L$22)</f>
        <v>0</v>
      </c>
      <c r="M25" s="13">
        <f>SUM($M$7:$M$22)</f>
        <v>0</v>
      </c>
      <c r="N25" s="13">
        <f>SUM($N$7:$N$22)</f>
        <v>0</v>
      </c>
      <c r="O25" s="13">
        <f>SUM($O$7:$O$22)</f>
        <v>0</v>
      </c>
      <c r="P25" s="13">
        <f>SUM($P$7:$P$22)</f>
        <v>0</v>
      </c>
      <c r="Q25" s="13">
        <f>SUM($Q$7:$Q$22)</f>
        <v>0</v>
      </c>
      <c r="R25" s="13">
        <f>SUM($R$7:$R$22)</f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R7">
    <cfRule type="cellIs" dxfId="110" priority="1" stopIfTrue="1" operator="greaterThan">
      <formula>$E$7</formula>
    </cfRule>
    <cfRule type="cellIs" dxfId="109" priority="2" stopIfTrue="1" operator="equal">
      <formula>""</formula>
    </cfRule>
  </conditionalFormatting>
  <conditionalFormatting sqref="E8:R8">
    <cfRule type="cellIs" dxfId="108" priority="3" stopIfTrue="1" operator="greaterThan">
      <formula>$E$8</formula>
    </cfRule>
    <cfRule type="cellIs" dxfId="107" priority="4" stopIfTrue="1" operator="equal">
      <formula>""</formula>
    </cfRule>
  </conditionalFormatting>
  <conditionalFormatting sqref="E9:R9">
    <cfRule type="cellIs" dxfId="106" priority="5" stopIfTrue="1" operator="greaterThan">
      <formula>$E$9</formula>
    </cfRule>
    <cfRule type="cellIs" dxfId="105" priority="6" stopIfTrue="1" operator="equal">
      <formula>""</formula>
    </cfRule>
  </conditionalFormatting>
  <conditionalFormatting sqref="E10:R10">
    <cfRule type="cellIs" dxfId="104" priority="7" stopIfTrue="1" operator="greaterThan">
      <formula>$E$10</formula>
    </cfRule>
    <cfRule type="cellIs" dxfId="103" priority="8" stopIfTrue="1" operator="equal">
      <formula>""</formula>
    </cfRule>
  </conditionalFormatting>
  <conditionalFormatting sqref="E11:R11">
    <cfRule type="cellIs" dxfId="102" priority="9" stopIfTrue="1" operator="greaterThan">
      <formula>$E$11</formula>
    </cfRule>
    <cfRule type="cellIs" dxfId="101" priority="10" stopIfTrue="1" operator="equal">
      <formula>""</formula>
    </cfRule>
  </conditionalFormatting>
  <conditionalFormatting sqref="E12:R12">
    <cfRule type="cellIs" dxfId="100" priority="11" stopIfTrue="1" operator="greaterThan">
      <formula>$E$12</formula>
    </cfRule>
    <cfRule type="cellIs" dxfId="99" priority="12" stopIfTrue="1" operator="equal">
      <formula>""</formula>
    </cfRule>
  </conditionalFormatting>
  <conditionalFormatting sqref="E13:R13">
    <cfRule type="cellIs" dxfId="98" priority="13" stopIfTrue="1" operator="greaterThan">
      <formula>$E$13</formula>
    </cfRule>
    <cfRule type="cellIs" dxfId="97" priority="14" stopIfTrue="1" operator="equal">
      <formula>""</formula>
    </cfRule>
  </conditionalFormatting>
  <conditionalFormatting sqref="E14:R14">
    <cfRule type="cellIs" dxfId="96" priority="15" stopIfTrue="1" operator="greaterThan">
      <formula>$E$14</formula>
    </cfRule>
    <cfRule type="cellIs" dxfId="95" priority="16" stopIfTrue="1" operator="equal">
      <formula>""</formula>
    </cfRule>
  </conditionalFormatting>
  <conditionalFormatting sqref="E15:R15">
    <cfRule type="cellIs" dxfId="94" priority="17" stopIfTrue="1" operator="greaterThan">
      <formula>$E$15</formula>
    </cfRule>
    <cfRule type="cellIs" dxfId="93" priority="18" stopIfTrue="1" operator="equal">
      <formula>""</formula>
    </cfRule>
  </conditionalFormatting>
  <conditionalFormatting sqref="E16:R16">
    <cfRule type="cellIs" dxfId="92" priority="19" stopIfTrue="1" operator="greaterThan">
      <formula>$E$16</formula>
    </cfRule>
    <cfRule type="cellIs" dxfId="91" priority="20" stopIfTrue="1" operator="equal">
      <formula>""</formula>
    </cfRule>
  </conditionalFormatting>
  <conditionalFormatting sqref="E17:R17">
    <cfRule type="cellIs" dxfId="90" priority="21" stopIfTrue="1" operator="greaterThan">
      <formula>$E$17</formula>
    </cfRule>
    <cfRule type="cellIs" dxfId="89" priority="22" stopIfTrue="1" operator="equal">
      <formula>""</formula>
    </cfRule>
  </conditionalFormatting>
  <conditionalFormatting sqref="E18:R18">
    <cfRule type="cellIs" dxfId="88" priority="23" stopIfTrue="1" operator="greaterThan">
      <formula>$E$18</formula>
    </cfRule>
    <cfRule type="cellIs" dxfId="87" priority="24" stopIfTrue="1" operator="equal">
      <formula>""</formula>
    </cfRule>
  </conditionalFormatting>
  <conditionalFormatting sqref="E19:R19">
    <cfRule type="cellIs" dxfId="86" priority="25" stopIfTrue="1" operator="greaterThan">
      <formula>$E$19</formula>
    </cfRule>
    <cfRule type="cellIs" dxfId="85" priority="26" stopIfTrue="1" operator="equal">
      <formula>""</formula>
    </cfRule>
  </conditionalFormatting>
  <conditionalFormatting sqref="E20:R20">
    <cfRule type="cellIs" dxfId="84" priority="27" stopIfTrue="1" operator="greaterThan">
      <formula>$E$20</formula>
    </cfRule>
    <cfRule type="cellIs" dxfId="83" priority="28" stopIfTrue="1" operator="equal">
      <formula>""</formula>
    </cfRule>
  </conditionalFormatting>
  <conditionalFormatting sqref="E21:R21">
    <cfRule type="cellIs" dxfId="82" priority="29" stopIfTrue="1" operator="lessThan">
      <formula>$E$21</formula>
    </cfRule>
    <cfRule type="cellIs" dxfId="81" priority="30" stopIfTrue="1" operator="greaterThan">
      <formula>0</formula>
    </cfRule>
  </conditionalFormatting>
  <conditionalFormatting sqref="E22:R22">
    <cfRule type="cellIs" dxfId="80" priority="31" stopIfTrue="1" operator="lessThan">
      <formula>$E$22</formula>
    </cfRule>
    <cfRule type="cellIs" dxfId="79" priority="32" stopIfTrue="1" operator="greaterThan">
      <formula>0</formula>
    </cfRule>
  </conditionalFormatting>
  <conditionalFormatting sqref="C25:R25">
    <cfRule type="cellIs" dxfId="78" priority="33" stopIfTrue="1" operator="equal">
      <formula>$D$27</formula>
    </cfRule>
    <cfRule type="cellIs" dxfId="77" priority="34" stopIfTrue="1" operator="equal">
      <formula>$D$28</formula>
    </cfRule>
    <cfRule type="cellIs" dxfId="76" priority="35" stopIfTrue="1" operator="equal">
      <formula>$D$29</formula>
    </cfRule>
    <cfRule type="cellIs" dxfId="75" priority="36" stopIfTrue="1" operator="equal">
      <formula>$D$30</formula>
    </cfRule>
    <cfRule type="cellIs" dxfId="74" priority="37" stopIfTrue="1" operator="equal">
      <formula>$D$31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1553</v>
      </c>
      <c r="G6" s="1">
        <v>1554</v>
      </c>
      <c r="H6" s="1">
        <v>1582</v>
      </c>
      <c r="I6" s="1">
        <v>1718</v>
      </c>
      <c r="J6" s="1">
        <v>1737</v>
      </c>
      <c r="K6" s="1">
        <v>1740</v>
      </c>
      <c r="L6" s="1">
        <v>1796</v>
      </c>
      <c r="M6" s="1">
        <v>1824</v>
      </c>
      <c r="N6" s="1">
        <v>2182</v>
      </c>
      <c r="O6" s="1">
        <v>2251</v>
      </c>
      <c r="P6" s="1">
        <v>2391</v>
      </c>
      <c r="Q6" s="1">
        <v>2392</v>
      </c>
      <c r="R6" s="1">
        <v>2393</v>
      </c>
    </row>
    <row r="7" spans="1:69">
      <c r="A7" s="10">
        <v>11443</v>
      </c>
      <c r="B7" s="10">
        <v>263924</v>
      </c>
      <c r="C7" s="9" t="s">
        <v>14</v>
      </c>
      <c r="D7" s="3" t="s">
        <v>15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11443</v>
      </c>
      <c r="B8" s="10">
        <v>263925</v>
      </c>
      <c r="C8" s="3" t="s">
        <v>14</v>
      </c>
      <c r="D8" s="3" t="s">
        <v>16</v>
      </c>
      <c r="E8" s="3">
        <v>70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11443</v>
      </c>
      <c r="B9" s="10">
        <v>263926</v>
      </c>
      <c r="C9" s="3" t="s">
        <v>14</v>
      </c>
      <c r="D9" s="3" t="s">
        <v>17</v>
      </c>
      <c r="E9" s="3"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11443</v>
      </c>
      <c r="B10" s="10">
        <v>263927</v>
      </c>
      <c r="C10" s="3" t="s">
        <v>14</v>
      </c>
      <c r="D10" s="3" t="s">
        <v>18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11443</v>
      </c>
      <c r="B11" s="10">
        <v>263928</v>
      </c>
      <c r="C11" s="3" t="s">
        <v>14</v>
      </c>
      <c r="D11" s="3" t="s">
        <v>19</v>
      </c>
      <c r="E11" s="3">
        <v>70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11443</v>
      </c>
      <c r="B12" s="10">
        <v>263929</v>
      </c>
      <c r="C12" s="3" t="s">
        <v>14</v>
      </c>
      <c r="D12" s="3" t="s">
        <v>20</v>
      </c>
      <c r="E12" s="3">
        <v>70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11443</v>
      </c>
      <c r="B13" s="10">
        <v>263930</v>
      </c>
      <c r="C13" s="3" t="s">
        <v>14</v>
      </c>
      <c r="D13" s="3" t="s">
        <v>21</v>
      </c>
      <c r="E13" s="3">
        <v>70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11443</v>
      </c>
      <c r="B14" s="10">
        <v>263931</v>
      </c>
      <c r="C14" s="3" t="s">
        <v>14</v>
      </c>
      <c r="D14" s="3" t="s">
        <v>22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11443</v>
      </c>
      <c r="B15" s="10">
        <v>263932</v>
      </c>
      <c r="C15" s="3" t="s">
        <v>14</v>
      </c>
      <c r="D15" s="3" t="s">
        <v>23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11443</v>
      </c>
      <c r="B16" s="10">
        <v>263933</v>
      </c>
      <c r="C16" s="3" t="s">
        <v>14</v>
      </c>
      <c r="D16" s="3" t="s">
        <v>24</v>
      </c>
      <c r="E16" s="3">
        <v>70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11443</v>
      </c>
      <c r="B17" s="10">
        <v>263934</v>
      </c>
      <c r="C17" s="3" t="s">
        <v>14</v>
      </c>
      <c r="D17" s="3" t="s">
        <v>25</v>
      </c>
      <c r="E17" s="3">
        <v>70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11443</v>
      </c>
      <c r="B18" s="10">
        <v>263935</v>
      </c>
      <c r="C18" s="3" t="s">
        <v>14</v>
      </c>
      <c r="D18" s="3" t="s">
        <v>26</v>
      </c>
      <c r="E18" s="3">
        <v>70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11443</v>
      </c>
      <c r="B19" s="10">
        <v>263936</v>
      </c>
      <c r="C19" s="3" t="s">
        <v>14</v>
      </c>
      <c r="D19" s="3" t="s">
        <v>27</v>
      </c>
      <c r="E19" s="3">
        <v>70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11443</v>
      </c>
      <c r="B20" s="10">
        <v>263937</v>
      </c>
      <c r="C20" s="3" t="s">
        <v>14</v>
      </c>
      <c r="D20" s="3" t="s">
        <v>28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11443</v>
      </c>
      <c r="B21" s="10">
        <v>263938</v>
      </c>
      <c r="C21" s="11" t="s">
        <v>29</v>
      </c>
      <c r="D21" s="11" t="s">
        <v>30</v>
      </c>
      <c r="E21" s="11">
        <v>-50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11443</v>
      </c>
      <c r="B22" s="10">
        <v>263939</v>
      </c>
      <c r="C22" s="11" t="s">
        <v>29</v>
      </c>
      <c r="D22" s="11" t="s">
        <v>31</v>
      </c>
      <c r="E22" s="11">
        <v>-10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3">
        <f>SUM($F$7:$F$22)</f>
        <v>0</v>
      </c>
      <c r="G25" s="13">
        <f>SUM($G$7:$G$22)</f>
        <v>0</v>
      </c>
      <c r="H25" s="13">
        <f>SUM($H$7:$H$22)</f>
        <v>0</v>
      </c>
      <c r="I25" s="13">
        <f>SUM($I$7:$I$22)</f>
        <v>0</v>
      </c>
      <c r="J25" s="13">
        <f>SUM($J$7:$J$22)</f>
        <v>0</v>
      </c>
      <c r="K25" s="13">
        <f>SUM($K$7:$K$22)</f>
        <v>0</v>
      </c>
      <c r="L25" s="13">
        <f>SUM($L$7:$L$22)</f>
        <v>0</v>
      </c>
      <c r="M25" s="13">
        <f>SUM($M$7:$M$22)</f>
        <v>0</v>
      </c>
      <c r="N25" s="13">
        <f>SUM($N$7:$N$22)</f>
        <v>0</v>
      </c>
      <c r="O25" s="13">
        <f>SUM($O$7:$O$22)</f>
        <v>0</v>
      </c>
      <c r="P25" s="13">
        <f>SUM($P$7:$P$22)</f>
        <v>0</v>
      </c>
      <c r="Q25" s="13">
        <f>SUM($Q$7:$Q$22)</f>
        <v>0</v>
      </c>
      <c r="R25" s="13">
        <f>SUM($R$7:$R$22)</f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R7">
    <cfRule type="cellIs" dxfId="73" priority="1" stopIfTrue="1" operator="greaterThan">
      <formula>$E$7</formula>
    </cfRule>
    <cfRule type="cellIs" dxfId="72" priority="2" stopIfTrue="1" operator="equal">
      <formula>""</formula>
    </cfRule>
  </conditionalFormatting>
  <conditionalFormatting sqref="E8:R8">
    <cfRule type="cellIs" dxfId="71" priority="3" stopIfTrue="1" operator="greaterThan">
      <formula>$E$8</formula>
    </cfRule>
    <cfRule type="cellIs" dxfId="70" priority="4" stopIfTrue="1" operator="equal">
      <formula>""</formula>
    </cfRule>
  </conditionalFormatting>
  <conditionalFormatting sqref="E9:R9">
    <cfRule type="cellIs" dxfId="69" priority="5" stopIfTrue="1" operator="greaterThan">
      <formula>$E$9</formula>
    </cfRule>
    <cfRule type="cellIs" dxfId="68" priority="6" stopIfTrue="1" operator="equal">
      <formula>""</formula>
    </cfRule>
  </conditionalFormatting>
  <conditionalFormatting sqref="E10:R10">
    <cfRule type="cellIs" dxfId="67" priority="7" stopIfTrue="1" operator="greaterThan">
      <formula>$E$10</formula>
    </cfRule>
    <cfRule type="cellIs" dxfId="66" priority="8" stopIfTrue="1" operator="equal">
      <formula>""</formula>
    </cfRule>
  </conditionalFormatting>
  <conditionalFormatting sqref="E11:R11">
    <cfRule type="cellIs" dxfId="65" priority="9" stopIfTrue="1" operator="greaterThan">
      <formula>$E$11</formula>
    </cfRule>
    <cfRule type="cellIs" dxfId="64" priority="10" stopIfTrue="1" operator="equal">
      <formula>""</formula>
    </cfRule>
  </conditionalFormatting>
  <conditionalFormatting sqref="E12:R12">
    <cfRule type="cellIs" dxfId="63" priority="11" stopIfTrue="1" operator="greaterThan">
      <formula>$E$12</formula>
    </cfRule>
    <cfRule type="cellIs" dxfId="62" priority="12" stopIfTrue="1" operator="equal">
      <formula>""</formula>
    </cfRule>
  </conditionalFormatting>
  <conditionalFormatting sqref="E13:R13">
    <cfRule type="cellIs" dxfId="61" priority="13" stopIfTrue="1" operator="greaterThan">
      <formula>$E$13</formula>
    </cfRule>
    <cfRule type="cellIs" dxfId="60" priority="14" stopIfTrue="1" operator="equal">
      <formula>""</formula>
    </cfRule>
  </conditionalFormatting>
  <conditionalFormatting sqref="E14:R14">
    <cfRule type="cellIs" dxfId="59" priority="15" stopIfTrue="1" operator="greaterThan">
      <formula>$E$14</formula>
    </cfRule>
    <cfRule type="cellIs" dxfId="58" priority="16" stopIfTrue="1" operator="equal">
      <formula>""</formula>
    </cfRule>
  </conditionalFormatting>
  <conditionalFormatting sqref="E15:R15">
    <cfRule type="cellIs" dxfId="57" priority="17" stopIfTrue="1" operator="greaterThan">
      <formula>$E$15</formula>
    </cfRule>
    <cfRule type="cellIs" dxfId="56" priority="18" stopIfTrue="1" operator="equal">
      <formula>""</formula>
    </cfRule>
  </conditionalFormatting>
  <conditionalFormatting sqref="E16:R16">
    <cfRule type="cellIs" dxfId="55" priority="19" stopIfTrue="1" operator="greaterThan">
      <formula>$E$16</formula>
    </cfRule>
    <cfRule type="cellIs" dxfId="54" priority="20" stopIfTrue="1" operator="equal">
      <formula>""</formula>
    </cfRule>
  </conditionalFormatting>
  <conditionalFormatting sqref="E17:R17">
    <cfRule type="cellIs" dxfId="53" priority="21" stopIfTrue="1" operator="greaterThan">
      <formula>$E$17</formula>
    </cfRule>
    <cfRule type="cellIs" dxfId="52" priority="22" stopIfTrue="1" operator="equal">
      <formula>""</formula>
    </cfRule>
  </conditionalFormatting>
  <conditionalFormatting sqref="E18:R18">
    <cfRule type="cellIs" dxfId="51" priority="23" stopIfTrue="1" operator="greaterThan">
      <formula>$E$18</formula>
    </cfRule>
    <cfRule type="cellIs" dxfId="50" priority="24" stopIfTrue="1" operator="equal">
      <formula>""</formula>
    </cfRule>
  </conditionalFormatting>
  <conditionalFormatting sqref="E19:R19">
    <cfRule type="cellIs" dxfId="49" priority="25" stopIfTrue="1" operator="greaterThan">
      <formula>$E$19</formula>
    </cfRule>
    <cfRule type="cellIs" dxfId="48" priority="26" stopIfTrue="1" operator="equal">
      <formula>""</formula>
    </cfRule>
  </conditionalFormatting>
  <conditionalFormatting sqref="E20:R20">
    <cfRule type="cellIs" dxfId="47" priority="27" stopIfTrue="1" operator="greaterThan">
      <formula>$E$20</formula>
    </cfRule>
    <cfRule type="cellIs" dxfId="46" priority="28" stopIfTrue="1" operator="equal">
      <formula>""</formula>
    </cfRule>
  </conditionalFormatting>
  <conditionalFormatting sqref="E21:R21">
    <cfRule type="cellIs" dxfId="45" priority="29" stopIfTrue="1" operator="lessThan">
      <formula>$E$21</formula>
    </cfRule>
    <cfRule type="cellIs" dxfId="44" priority="30" stopIfTrue="1" operator="greaterThan">
      <formula>0</formula>
    </cfRule>
  </conditionalFormatting>
  <conditionalFormatting sqref="E22:R22">
    <cfRule type="cellIs" dxfId="43" priority="31" stopIfTrue="1" operator="lessThan">
      <formula>$E$22</formula>
    </cfRule>
    <cfRule type="cellIs" dxfId="42" priority="32" stopIfTrue="1" operator="greaterThan">
      <formula>0</formula>
    </cfRule>
  </conditionalFormatting>
  <conditionalFormatting sqref="C25:R25">
    <cfRule type="cellIs" dxfId="41" priority="33" stopIfTrue="1" operator="equal">
      <formula>$D$27</formula>
    </cfRule>
    <cfRule type="cellIs" dxfId="40" priority="34" stopIfTrue="1" operator="equal">
      <formula>$D$28</formula>
    </cfRule>
    <cfRule type="cellIs" dxfId="39" priority="35" stopIfTrue="1" operator="equal">
      <formula>$D$29</formula>
    </cfRule>
    <cfRule type="cellIs" dxfId="38" priority="36" stopIfTrue="1" operator="equal">
      <formula>$D$30</formula>
    </cfRule>
    <cfRule type="cellIs" dxfId="37" priority="37" stopIfTrue="1" operator="equal">
      <formula>$D$31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43</v>
      </c>
    </row>
    <row r="2" spans="1:69" ht="17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1553</v>
      </c>
      <c r="G6" s="22">
        <v>1554</v>
      </c>
      <c r="H6" s="22">
        <v>1582</v>
      </c>
      <c r="I6" s="22">
        <v>1718</v>
      </c>
      <c r="J6" s="22">
        <v>1737</v>
      </c>
      <c r="K6" s="22">
        <v>1740</v>
      </c>
      <c r="L6" s="22">
        <v>1796</v>
      </c>
      <c r="M6" s="22">
        <v>1824</v>
      </c>
      <c r="N6" s="22">
        <v>2182</v>
      </c>
      <c r="O6" s="22">
        <v>2251</v>
      </c>
      <c r="P6" s="22">
        <v>2391</v>
      </c>
      <c r="Q6" s="22">
        <v>2392</v>
      </c>
      <c r="R6" s="22">
        <v>2393</v>
      </c>
    </row>
    <row r="7" spans="1:69" ht="28">
      <c r="A7" s="10">
        <v>11443</v>
      </c>
      <c r="B7" s="10">
        <v>263924</v>
      </c>
      <c r="C7" s="9" t="s">
        <v>14</v>
      </c>
      <c r="D7" s="3" t="s">
        <v>15</v>
      </c>
      <c r="E7" s="3">
        <v>70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11443</v>
      </c>
      <c r="B8" s="10">
        <v>263925</v>
      </c>
      <c r="C8" s="3" t="s">
        <v>14</v>
      </c>
      <c r="D8" s="3" t="s">
        <v>16</v>
      </c>
      <c r="E8" s="3">
        <v>70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11443</v>
      </c>
      <c r="B9" s="10">
        <v>263926</v>
      </c>
      <c r="C9" s="3" t="s">
        <v>14</v>
      </c>
      <c r="D9" s="3" t="s">
        <v>17</v>
      </c>
      <c r="E9" s="3">
        <v>70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11443</v>
      </c>
      <c r="B10" s="10">
        <v>263927</v>
      </c>
      <c r="C10" s="3" t="s">
        <v>14</v>
      </c>
      <c r="D10" s="3" t="s">
        <v>18</v>
      </c>
      <c r="E10" s="3">
        <v>70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11443</v>
      </c>
      <c r="B11" s="10">
        <v>263928</v>
      </c>
      <c r="C11" s="3" t="s">
        <v>14</v>
      </c>
      <c r="D11" s="3" t="s">
        <v>19</v>
      </c>
      <c r="E11" s="3">
        <v>70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11443</v>
      </c>
      <c r="B12" s="10">
        <v>263929</v>
      </c>
      <c r="C12" s="3" t="s">
        <v>14</v>
      </c>
      <c r="D12" s="3" t="s">
        <v>20</v>
      </c>
      <c r="E12" s="3">
        <v>70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11443</v>
      </c>
      <c r="B13" s="10">
        <v>263930</v>
      </c>
      <c r="C13" s="3" t="s">
        <v>14</v>
      </c>
      <c r="D13" s="3" t="s">
        <v>21</v>
      </c>
      <c r="E13" s="3">
        <v>70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11443</v>
      </c>
      <c r="B14" s="10">
        <v>263931</v>
      </c>
      <c r="C14" s="3" t="s">
        <v>14</v>
      </c>
      <c r="D14" s="3" t="s">
        <v>22</v>
      </c>
      <c r="E14" s="3">
        <v>60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11443</v>
      </c>
      <c r="B15" s="10">
        <v>263932</v>
      </c>
      <c r="C15" s="3" t="s">
        <v>14</v>
      </c>
      <c r="D15" s="3" t="s">
        <v>23</v>
      </c>
      <c r="E15" s="3">
        <v>70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11443</v>
      </c>
      <c r="B16" s="10">
        <v>263933</v>
      </c>
      <c r="C16" s="3" t="s">
        <v>14</v>
      </c>
      <c r="D16" s="3" t="s">
        <v>24</v>
      </c>
      <c r="E16" s="3">
        <v>70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11443</v>
      </c>
      <c r="B17" s="10">
        <v>263934</v>
      </c>
      <c r="C17" s="3" t="s">
        <v>14</v>
      </c>
      <c r="D17" s="3" t="s">
        <v>25</v>
      </c>
      <c r="E17" s="3">
        <v>70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11443</v>
      </c>
      <c r="B18" s="10">
        <v>263935</v>
      </c>
      <c r="C18" s="3" t="s">
        <v>14</v>
      </c>
      <c r="D18" s="3" t="s">
        <v>26</v>
      </c>
      <c r="E18" s="3">
        <v>70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10">
        <v>11443</v>
      </c>
      <c r="B19" s="10">
        <v>263936</v>
      </c>
      <c r="C19" s="3" t="s">
        <v>14</v>
      </c>
      <c r="D19" s="3" t="s">
        <v>27</v>
      </c>
      <c r="E19" s="3">
        <v>70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8">
      <c r="A20" s="10">
        <v>11443</v>
      </c>
      <c r="B20" s="10">
        <v>263937</v>
      </c>
      <c r="C20" s="3" t="s">
        <v>14</v>
      </c>
      <c r="D20" s="3" t="s">
        <v>28</v>
      </c>
      <c r="E20" s="3">
        <v>100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8">
      <c r="A21" s="10">
        <v>11443</v>
      </c>
      <c r="B21" s="10">
        <v>263938</v>
      </c>
      <c r="C21" s="11" t="s">
        <v>29</v>
      </c>
      <c r="D21" s="11" t="s">
        <v>30</v>
      </c>
      <c r="E21" s="11">
        <v>-50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8">
      <c r="A22" s="10">
        <v>11443</v>
      </c>
      <c r="B22" s="10">
        <v>263939</v>
      </c>
      <c r="C22" s="11" t="s">
        <v>29</v>
      </c>
      <c r="D22" s="11" t="s">
        <v>31</v>
      </c>
      <c r="E22" s="11">
        <v>-10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3">
        <f>SUM($F$7:$F$22)</f>
        <v>0</v>
      </c>
      <c r="G25" s="13">
        <f>SUM($G$7:$G$22)</f>
        <v>0</v>
      </c>
      <c r="H25" s="13">
        <f>SUM($H$7:$H$22)</f>
        <v>0</v>
      </c>
      <c r="I25" s="13">
        <f>SUM($I$7:$I$22)</f>
        <v>0</v>
      </c>
      <c r="J25" s="13">
        <f>SUM($J$7:$J$22)</f>
        <v>0</v>
      </c>
      <c r="K25" s="13">
        <f>SUM($K$7:$K$22)</f>
        <v>0</v>
      </c>
      <c r="L25" s="13">
        <f>SUM($L$7:$L$22)</f>
        <v>0</v>
      </c>
      <c r="M25" s="13">
        <f>SUM($M$7:$M$22)</f>
        <v>0</v>
      </c>
      <c r="N25" s="13">
        <f>SUM($N$7:$N$22)</f>
        <v>0</v>
      </c>
      <c r="O25" s="13">
        <f>SUM($O$7:$O$22)</f>
        <v>0</v>
      </c>
      <c r="P25" s="13">
        <f>SUM($P$7:$P$22)</f>
        <v>0</v>
      </c>
      <c r="Q25" s="13">
        <f>SUM($Q$7:$Q$22)</f>
        <v>0</v>
      </c>
      <c r="R25" s="13">
        <f>SUM($R$7:$R$22)</f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34</v>
      </c>
      <c r="D27" s="14">
        <f>LARGE($F$25:$R$25,1)</f>
        <v>0</v>
      </c>
      <c r="E27">
        <f>INDEX($F$6:$R$6,MATCH($D$27,$F$25:$R$25,0))</f>
        <v>1553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37</v>
      </c>
      <c r="D28" s="15">
        <f>LARGE($F$25:$R$25,2)</f>
        <v>0</v>
      </c>
      <c r="E28">
        <f>INDEX($F$6:$R$6,MATCH($D$28,$F$25:$R$25,0))</f>
        <v>1553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38</v>
      </c>
      <c r="D29" s="16">
        <f>LARGE($F$25:$R$25,3)</f>
        <v>0</v>
      </c>
      <c r="E29">
        <f>INDEX($F$6:$R$6,MATCH($D$29,$F$25:$R$25,0))</f>
        <v>1553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39</v>
      </c>
      <c r="D30" s="17">
        <f>LARGE($F$25:$R$25,4)</f>
        <v>0</v>
      </c>
      <c r="E30">
        <f>INDEX($F$6:$R$6,MATCH($D$30,$F$25:$R$25,0))</f>
        <v>1553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40</v>
      </c>
      <c r="D31" s="18">
        <f>LARGE($F$25:$R$25,5)</f>
        <v>0</v>
      </c>
      <c r="E31">
        <f>INDEX($F$6:$R$6,MATCH($D$31,$F$25:$R$25,0))</f>
        <v>1553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6" priority="1" stopIfTrue="1" operator="greaterThan">
      <formula>$E$7</formula>
    </cfRule>
    <cfRule type="cellIs" dxfId="35" priority="2" stopIfTrue="1" operator="equal">
      <formula>""</formula>
    </cfRule>
  </conditionalFormatting>
  <conditionalFormatting sqref="E8">
    <cfRule type="cellIs" dxfId="34" priority="3" stopIfTrue="1" operator="greaterThan">
      <formula>$E$8</formula>
    </cfRule>
    <cfRule type="cellIs" dxfId="33" priority="4" stopIfTrue="1" operator="equal">
      <formula>""</formula>
    </cfRule>
  </conditionalFormatting>
  <conditionalFormatting sqref="E9">
    <cfRule type="cellIs" dxfId="32" priority="5" stopIfTrue="1" operator="greaterThan">
      <formula>$E$9</formula>
    </cfRule>
    <cfRule type="cellIs" dxfId="31" priority="6" stopIfTrue="1" operator="equal">
      <formula>""</formula>
    </cfRule>
  </conditionalFormatting>
  <conditionalFormatting sqref="E10">
    <cfRule type="cellIs" dxfId="30" priority="7" stopIfTrue="1" operator="greaterThan">
      <formula>$E$10</formula>
    </cfRule>
    <cfRule type="cellIs" dxfId="29" priority="8" stopIfTrue="1" operator="equal">
      <formula>""</formula>
    </cfRule>
  </conditionalFormatting>
  <conditionalFormatting sqref="E11">
    <cfRule type="cellIs" dxfId="28" priority="9" stopIfTrue="1" operator="greaterThan">
      <formula>$E$11</formula>
    </cfRule>
    <cfRule type="cellIs" dxfId="27" priority="10" stopIfTrue="1" operator="equal">
      <formula>""</formula>
    </cfRule>
  </conditionalFormatting>
  <conditionalFormatting sqref="E12">
    <cfRule type="cellIs" dxfId="26" priority="11" stopIfTrue="1" operator="greaterThan">
      <formula>$E$12</formula>
    </cfRule>
    <cfRule type="cellIs" dxfId="25" priority="12" stopIfTrue="1" operator="equal">
      <formula>""</formula>
    </cfRule>
  </conditionalFormatting>
  <conditionalFormatting sqref="E13">
    <cfRule type="cellIs" dxfId="24" priority="13" stopIfTrue="1" operator="greaterThan">
      <formula>$E$13</formula>
    </cfRule>
    <cfRule type="cellIs" dxfId="23" priority="14" stopIfTrue="1" operator="equal">
      <formula>""</formula>
    </cfRule>
  </conditionalFormatting>
  <conditionalFormatting sqref="E14">
    <cfRule type="cellIs" dxfId="22" priority="15" stopIfTrue="1" operator="greaterThan">
      <formula>$E$14</formula>
    </cfRule>
    <cfRule type="cellIs" dxfId="21" priority="16" stopIfTrue="1" operator="equal">
      <formula>""</formula>
    </cfRule>
  </conditionalFormatting>
  <conditionalFormatting sqref="E15">
    <cfRule type="cellIs" dxfId="20" priority="17" stopIfTrue="1" operator="greaterThan">
      <formula>$E$15</formula>
    </cfRule>
    <cfRule type="cellIs" dxfId="19" priority="18" stopIfTrue="1" operator="equal">
      <formula>""</formula>
    </cfRule>
  </conditionalFormatting>
  <conditionalFormatting sqref="E16">
    <cfRule type="cellIs" dxfId="18" priority="19" stopIfTrue="1" operator="greaterThan">
      <formula>$E$16</formula>
    </cfRule>
    <cfRule type="cellIs" dxfId="17" priority="20" stopIfTrue="1" operator="equal">
      <formula>""</formula>
    </cfRule>
  </conditionalFormatting>
  <conditionalFormatting sqref="E17">
    <cfRule type="cellIs" dxfId="16" priority="21" stopIfTrue="1" operator="greaterThan">
      <formula>$E$17</formula>
    </cfRule>
    <cfRule type="cellIs" dxfId="15" priority="22" stopIfTrue="1" operator="equal">
      <formula>""</formula>
    </cfRule>
  </conditionalFormatting>
  <conditionalFormatting sqref="E18">
    <cfRule type="cellIs" dxfId="14" priority="23" stopIfTrue="1" operator="greaterThan">
      <formula>$E$18</formula>
    </cfRule>
    <cfRule type="cellIs" dxfId="13" priority="24" stopIfTrue="1" operator="equal">
      <formula>""</formula>
    </cfRule>
  </conditionalFormatting>
  <conditionalFormatting sqref="E19">
    <cfRule type="cellIs" dxfId="12" priority="25" stopIfTrue="1" operator="greaterThan">
      <formula>$E$19</formula>
    </cfRule>
    <cfRule type="cellIs" dxfId="11" priority="26" stopIfTrue="1" operator="equal">
      <formula>""</formula>
    </cfRule>
  </conditionalFormatting>
  <conditionalFormatting sqref="E20">
    <cfRule type="cellIs" dxfId="10" priority="27" stopIfTrue="1" operator="greaterThan">
      <formula>$E$20</formula>
    </cfRule>
    <cfRule type="cellIs" dxfId="9" priority="28" stopIfTrue="1" operator="equal">
      <formula>""</formula>
    </cfRule>
  </conditionalFormatting>
  <conditionalFormatting sqref="E21">
    <cfRule type="cellIs" dxfId="8" priority="29" stopIfTrue="1" operator="lessThan">
      <formula>$E$21</formula>
    </cfRule>
    <cfRule type="cellIs" dxfId="7" priority="30" stopIfTrue="1" operator="greaterThan">
      <formula>0</formula>
    </cfRule>
  </conditionalFormatting>
  <conditionalFormatting sqref="E22">
    <cfRule type="cellIs" dxfId="6" priority="31" stopIfTrue="1" operator="lessThan">
      <formula>$E$22</formula>
    </cfRule>
    <cfRule type="cellIs" dxfId="5" priority="32" stopIfTrue="1" operator="greaterThan">
      <formula>0</formula>
    </cfRule>
  </conditionalFormatting>
  <conditionalFormatting sqref="C25:R25">
    <cfRule type="cellIs" dxfId="4" priority="33" stopIfTrue="1" operator="equal">
      <formula>$D$27</formula>
    </cfRule>
    <cfRule type="cellIs" dxfId="3" priority="34" stopIfTrue="1" operator="equal">
      <formula>$D$28</formula>
    </cfRule>
    <cfRule type="cellIs" dxfId="2" priority="35" stopIfTrue="1" operator="equal">
      <formula>$D$29</formula>
    </cfRule>
    <cfRule type="cellIs" dxfId="1" priority="36" stopIfTrue="1" operator="equal">
      <formula>$D$30</formula>
    </cfRule>
    <cfRule type="cellIs" dxfId="0" priority="37" stopIfTrue="1" operator="equal">
      <formula>$D$31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2016-04-26T14:01:27Z</dcterms:modified>
</cp:coreProperties>
</file>