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1460" yWindow="920" windowWidth="18260" windowHeight="1208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K20" i="8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19"/>
  <c r="AK20" i="7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19"/>
  <c r="AK20" i="6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19"/>
  <c r="AK20" i="5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19"/>
  <c r="AK20" i="4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19"/>
  <c r="AJ20" i="9"/>
  <c r="AH20"/>
  <c r="AF20"/>
  <c r="AD20"/>
  <c r="AB20"/>
  <c r="Z20"/>
  <c r="X20"/>
  <c r="V20"/>
  <c r="T20"/>
  <c r="R20"/>
  <c r="P20"/>
  <c r="N20"/>
  <c r="L20"/>
  <c r="J20"/>
  <c r="H20"/>
  <c r="F20"/>
  <c r="E19"/>
  <c r="AK20"/>
  <c r="AI20"/>
  <c r="AG20"/>
  <c r="AE20"/>
  <c r="AC20"/>
  <c r="AA20"/>
  <c r="Y20"/>
  <c r="W20"/>
  <c r="U20"/>
  <c r="S20"/>
  <c r="Q20"/>
  <c r="O20"/>
  <c r="M20"/>
  <c r="K20"/>
  <c r="I20"/>
  <c r="G20"/>
  <c r="D26"/>
  <c r="E26"/>
  <c r="D22"/>
  <c r="E22"/>
  <c r="D23"/>
  <c r="E23"/>
  <c r="D24"/>
  <c r="E24"/>
  <c r="D25"/>
  <c r="E25"/>
  <c r="G7" i="1"/>
  <c r="H7"/>
  <c r="I7"/>
  <c r="J7"/>
  <c r="K7"/>
  <c r="K8"/>
  <c r="K9"/>
  <c r="K10"/>
  <c r="K11"/>
  <c r="K12"/>
  <c r="K13"/>
  <c r="K14"/>
  <c r="K15"/>
  <c r="K16"/>
  <c r="K17"/>
  <c r="L7"/>
  <c r="M7"/>
  <c r="N7"/>
  <c r="O7"/>
  <c r="P7"/>
  <c r="Q7"/>
  <c r="R7"/>
  <c r="S7"/>
  <c r="S8"/>
  <c r="S9"/>
  <c r="S10"/>
  <c r="S11"/>
  <c r="S12"/>
  <c r="S13"/>
  <c r="S14"/>
  <c r="S15"/>
  <c r="S16"/>
  <c r="S17"/>
  <c r="T7"/>
  <c r="U7"/>
  <c r="V7"/>
  <c r="W7"/>
  <c r="X7"/>
  <c r="Y7"/>
  <c r="Z7"/>
  <c r="AA7"/>
  <c r="AA8"/>
  <c r="AA9"/>
  <c r="AA10"/>
  <c r="AA11"/>
  <c r="AA12"/>
  <c r="AA13"/>
  <c r="AA14"/>
  <c r="AA15"/>
  <c r="AA16"/>
  <c r="AA17"/>
  <c r="AB7"/>
  <c r="AC7"/>
  <c r="AD7"/>
  <c r="AE7"/>
  <c r="AF7"/>
  <c r="AG7"/>
  <c r="AH7"/>
  <c r="AI7"/>
  <c r="AI8"/>
  <c r="AI9"/>
  <c r="AI10"/>
  <c r="AI11"/>
  <c r="AI12"/>
  <c r="AI13"/>
  <c r="AI14"/>
  <c r="AI15"/>
  <c r="AI16"/>
  <c r="AI17"/>
  <c r="AJ7"/>
  <c r="AK7"/>
  <c r="G8"/>
  <c r="H8"/>
  <c r="I8"/>
  <c r="J8"/>
  <c r="L8"/>
  <c r="M8"/>
  <c r="N8"/>
  <c r="O8"/>
  <c r="P8"/>
  <c r="Q8"/>
  <c r="R8"/>
  <c r="T8"/>
  <c r="U8"/>
  <c r="V8"/>
  <c r="W8"/>
  <c r="X8"/>
  <c r="Y8"/>
  <c r="Z8"/>
  <c r="AB8"/>
  <c r="AC8"/>
  <c r="AD8"/>
  <c r="AE8"/>
  <c r="AF8"/>
  <c r="AG8"/>
  <c r="AH8"/>
  <c r="AJ8"/>
  <c r="AK8"/>
  <c r="G9"/>
  <c r="H9"/>
  <c r="I9"/>
  <c r="J9"/>
  <c r="L9"/>
  <c r="M9"/>
  <c r="N9"/>
  <c r="O9"/>
  <c r="P9"/>
  <c r="Q9"/>
  <c r="R9"/>
  <c r="T9"/>
  <c r="U9"/>
  <c r="V9"/>
  <c r="W9"/>
  <c r="X9"/>
  <c r="Y9"/>
  <c r="Z9"/>
  <c r="AB9"/>
  <c r="AC9"/>
  <c r="AD9"/>
  <c r="AE9"/>
  <c r="AF9"/>
  <c r="AG9"/>
  <c r="AH9"/>
  <c r="AJ9"/>
  <c r="AK9"/>
  <c r="G10"/>
  <c r="H10"/>
  <c r="I10"/>
  <c r="J10"/>
  <c r="L10"/>
  <c r="M10"/>
  <c r="N10"/>
  <c r="O10"/>
  <c r="P10"/>
  <c r="Q10"/>
  <c r="R10"/>
  <c r="T10"/>
  <c r="U10"/>
  <c r="V10"/>
  <c r="W10"/>
  <c r="X10"/>
  <c r="Y10"/>
  <c r="Z10"/>
  <c r="AB10"/>
  <c r="AC10"/>
  <c r="AD10"/>
  <c r="AE10"/>
  <c r="AF10"/>
  <c r="AG10"/>
  <c r="AH10"/>
  <c r="AJ10"/>
  <c r="AK10"/>
  <c r="G11"/>
  <c r="H11"/>
  <c r="I11"/>
  <c r="J11"/>
  <c r="L11"/>
  <c r="M11"/>
  <c r="N11"/>
  <c r="O11"/>
  <c r="P11"/>
  <c r="Q11"/>
  <c r="R11"/>
  <c r="T11"/>
  <c r="U11"/>
  <c r="V11"/>
  <c r="W11"/>
  <c r="X11"/>
  <c r="Y11"/>
  <c r="Z11"/>
  <c r="AB11"/>
  <c r="AC11"/>
  <c r="AD11"/>
  <c r="AE11"/>
  <c r="AF11"/>
  <c r="AG11"/>
  <c r="AH11"/>
  <c r="AJ11"/>
  <c r="AK11"/>
  <c r="G12"/>
  <c r="H12"/>
  <c r="I12"/>
  <c r="J12"/>
  <c r="L12"/>
  <c r="M12"/>
  <c r="N12"/>
  <c r="O12"/>
  <c r="P12"/>
  <c r="Q12"/>
  <c r="R12"/>
  <c r="T12"/>
  <c r="U12"/>
  <c r="V12"/>
  <c r="W12"/>
  <c r="X12"/>
  <c r="Y12"/>
  <c r="Z12"/>
  <c r="AB12"/>
  <c r="AC12"/>
  <c r="AD12"/>
  <c r="AE12"/>
  <c r="AF12"/>
  <c r="AG12"/>
  <c r="AH12"/>
  <c r="AJ12"/>
  <c r="AK12"/>
  <c r="G13"/>
  <c r="H13"/>
  <c r="I13"/>
  <c r="J13"/>
  <c r="L13"/>
  <c r="M13"/>
  <c r="N13"/>
  <c r="O13"/>
  <c r="P13"/>
  <c r="Q13"/>
  <c r="R13"/>
  <c r="T13"/>
  <c r="U13"/>
  <c r="V13"/>
  <c r="W13"/>
  <c r="X13"/>
  <c r="Y13"/>
  <c r="Z13"/>
  <c r="AB13"/>
  <c r="AC13"/>
  <c r="AD13"/>
  <c r="AE13"/>
  <c r="AF13"/>
  <c r="AG13"/>
  <c r="AH13"/>
  <c r="AJ13"/>
  <c r="AK13"/>
  <c r="G14"/>
  <c r="H14"/>
  <c r="I14"/>
  <c r="J14"/>
  <c r="L14"/>
  <c r="M14"/>
  <c r="N14"/>
  <c r="O14"/>
  <c r="P14"/>
  <c r="Q14"/>
  <c r="R14"/>
  <c r="T14"/>
  <c r="U14"/>
  <c r="V14"/>
  <c r="W14"/>
  <c r="X14"/>
  <c r="Y14"/>
  <c r="Z14"/>
  <c r="AB14"/>
  <c r="AC14"/>
  <c r="AD14"/>
  <c r="AE14"/>
  <c r="AF14"/>
  <c r="AG14"/>
  <c r="AH14"/>
  <c r="AJ14"/>
  <c r="AK14"/>
  <c r="G15"/>
  <c r="H15"/>
  <c r="I15"/>
  <c r="J15"/>
  <c r="L15"/>
  <c r="M15"/>
  <c r="N15"/>
  <c r="O15"/>
  <c r="P15"/>
  <c r="Q15"/>
  <c r="R15"/>
  <c r="T15"/>
  <c r="U15"/>
  <c r="V15"/>
  <c r="W15"/>
  <c r="X15"/>
  <c r="Y15"/>
  <c r="Z15"/>
  <c r="AB15"/>
  <c r="AC15"/>
  <c r="AD15"/>
  <c r="AE15"/>
  <c r="AF15"/>
  <c r="AG15"/>
  <c r="AH15"/>
  <c r="AJ15"/>
  <c r="AK15"/>
  <c r="G16"/>
  <c r="H16"/>
  <c r="I16"/>
  <c r="J16"/>
  <c r="L16"/>
  <c r="M16"/>
  <c r="N16"/>
  <c r="O16"/>
  <c r="P16"/>
  <c r="Q16"/>
  <c r="R16"/>
  <c r="T16"/>
  <c r="U16"/>
  <c r="V16"/>
  <c r="W16"/>
  <c r="X16"/>
  <c r="Y16"/>
  <c r="Z16"/>
  <c r="AB16"/>
  <c r="AC16"/>
  <c r="AD16"/>
  <c r="AE16"/>
  <c r="AF16"/>
  <c r="AG16"/>
  <c r="AH16"/>
  <c r="AJ16"/>
  <c r="AK16"/>
  <c r="G17"/>
  <c r="H17"/>
  <c r="I17"/>
  <c r="J17"/>
  <c r="L17"/>
  <c r="M17"/>
  <c r="N17"/>
  <c r="O17"/>
  <c r="P17"/>
  <c r="Q17"/>
  <c r="R17"/>
  <c r="T17"/>
  <c r="U17"/>
  <c r="V17"/>
  <c r="W17"/>
  <c r="X17"/>
  <c r="Y17"/>
  <c r="Z17"/>
  <c r="AB17"/>
  <c r="AC17"/>
  <c r="AD17"/>
  <c r="AE17"/>
  <c r="AF17"/>
  <c r="AG17"/>
  <c r="AH17"/>
  <c r="AJ17"/>
  <c r="AK17"/>
  <c r="F17"/>
  <c r="F16"/>
  <c r="F15"/>
  <c r="F14"/>
  <c r="F13"/>
  <c r="F12"/>
  <c r="F11"/>
  <c r="F10"/>
  <c r="F7"/>
  <c r="F8"/>
  <c r="F9"/>
  <c r="F20"/>
  <c r="E19"/>
  <c r="J20"/>
  <c r="H20"/>
  <c r="R20"/>
  <c r="AE20"/>
  <c r="W20"/>
  <c r="Q20"/>
  <c r="V20"/>
  <c r="AI20"/>
  <c r="AA20"/>
  <c r="O20"/>
  <c r="L20"/>
  <c r="AH20"/>
  <c r="P20"/>
  <c r="AB20"/>
  <c r="Y20"/>
  <c r="AC20"/>
  <c r="AK20"/>
  <c r="AJ20"/>
  <c r="AF20"/>
  <c r="U20"/>
  <c r="S20"/>
  <c r="I20"/>
  <c r="Z20"/>
  <c r="N20"/>
  <c r="M20"/>
  <c r="X20"/>
  <c r="AD20"/>
  <c r="T20"/>
  <c r="G20"/>
  <c r="AG20"/>
  <c r="K20"/>
  <c r="D26"/>
  <c r="E26"/>
  <c r="D22"/>
  <c r="E22"/>
  <c r="D25"/>
  <c r="E25"/>
  <c r="D23"/>
  <c r="E23"/>
  <c r="D24"/>
  <c r="E24"/>
</calcChain>
</file>

<file path=xl/sharedStrings.xml><?xml version="1.0" encoding="utf-8"?>
<sst xmlns="http://schemas.openxmlformats.org/spreadsheetml/2006/main" count="293" uniqueCount="45">
  <si>
    <t>Score Card</t>
  </si>
  <si>
    <t>Enter Scores on the JUDGE Tabs ONLY.  This Totals Tab will calculate automatically.</t>
  </si>
  <si>
    <t>Contest:</t>
  </si>
  <si>
    <t>Automotive Service Technology</t>
  </si>
  <si>
    <t>Chair:</t>
  </si>
  <si>
    <t>Judges:</t>
  </si>
  <si>
    <t>Version:</t>
  </si>
  <si>
    <t>Division:</t>
  </si>
  <si>
    <t>P</t>
  </si>
  <si>
    <t>Contestant Numbers</t>
  </si>
  <si>
    <t>Each Judge Tab below should total to 1000 max points, and the Totals Page will AVERAGE to 1000 Max Points as well.</t>
  </si>
  <si>
    <t>ContestID</t>
  </si>
  <si>
    <t>ScoreID</t>
  </si>
  <si>
    <t>Type</t>
  </si>
  <si>
    <t>Skills Area</t>
  </si>
  <si>
    <t>Max</t>
  </si>
  <si>
    <t>Standard</t>
  </si>
  <si>
    <t>GTCC - Electrical</t>
  </si>
  <si>
    <t>Alamance - Suspension</t>
  </si>
  <si>
    <t>NTI - Brakes</t>
  </si>
  <si>
    <t>NTI - Suspension</t>
  </si>
  <si>
    <t>FTCC - Interview</t>
  </si>
  <si>
    <t>FTCC - Resume</t>
  </si>
  <si>
    <t>Caldwell CC - Manual Transmission</t>
  </si>
  <si>
    <t>Caldwell CC - Measurement</t>
  </si>
  <si>
    <t>FTCC - ASE Testing</t>
  </si>
  <si>
    <t>Penalty</t>
  </si>
  <si>
    <t>Clothing</t>
  </si>
  <si>
    <t>Resume Penalty</t>
  </si>
  <si>
    <t>Maximum Possible Score:</t>
  </si>
  <si>
    <t>Total Scores:</t>
  </si>
  <si>
    <t>Ranked Scores</t>
  </si>
  <si>
    <t>Cont. #</t>
  </si>
  <si>
    <t>First Place:</t>
  </si>
  <si>
    <t>Second Place:</t>
  </si>
  <si>
    <t>Third Place:</t>
  </si>
  <si>
    <t>Fourth Place:</t>
  </si>
  <si>
    <t>Fifth Place:</t>
  </si>
  <si>
    <t>Do Not Type Scores into this Printable Sheet in Excel - it is for Printing and Pencil Tabulation ONLY!</t>
  </si>
  <si>
    <t>3   Forsyth Tech Hybrids</t>
  </si>
  <si>
    <t>4   Clark Tire</t>
  </si>
  <si>
    <t>6  ASE Testing</t>
  </si>
  <si>
    <t>2 Alamance-suspension</t>
  </si>
  <si>
    <t>1 Blue Ridge CC Manual Trans</t>
  </si>
  <si>
    <t>5 CVCC Auto Trans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</si>
</sst>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_(* #,##0.00_);_(* \(#,##0.00\);_(* &quot;-&quot;??_);_(@_)"/>
    <numFmt numFmtId="168" formatCode="_(* #,##0.000_);_(* \(#,##0.000\);_(* &quot;-&quot;???_);_(@_)"/>
    <numFmt numFmtId="169" formatCode="#,##0.000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  <font>
      <sz val="8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8" fontId="0" fillId="0" borderId="0" xfId="1" applyNumberFormat="1" applyFont="1" applyProtection="1">
      <protection locked="0"/>
    </xf>
    <xf numFmtId="168" fontId="0" fillId="0" borderId="0" xfId="1" applyNumberFormat="1" applyFont="1"/>
    <xf numFmtId="168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8" fontId="0" fillId="2" borderId="0" xfId="1" applyNumberFormat="1" applyFont="1" applyFill="1" applyProtection="1">
      <protection locked="0"/>
    </xf>
    <xf numFmtId="168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9" fontId="0" fillId="0" borderId="0" xfId="1" applyNumberFormat="1" applyFont="1" applyProtection="1"/>
    <xf numFmtId="169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189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xdr="http://schemas.openxmlformats.org/drawingml/2006/spreadsheetDrawing" xmlns:a="http://schemas.openxmlformats.org/drawingml/2006/main" xmlns:a16="http://schemas.microsoft.com/office/drawing/2014/main" xmlns="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xdr="http://schemas.openxmlformats.org/drawingml/2006/spreadsheetDrawing" xmlns:a="http://schemas.openxmlformats.org/drawingml/2006/main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xdr="http://schemas.openxmlformats.org/drawingml/2006/spreadsheetDrawing" xmlns:a="http://schemas.openxmlformats.org/drawingml/2006/main"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xdr="http://schemas.openxmlformats.org/drawingml/2006/spreadsheetDrawing" xmlns:a="http://schemas.openxmlformats.org/drawingml/2006/main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xdr="http://schemas.openxmlformats.org/drawingml/2006/spreadsheetDrawing" xmlns:a="http://schemas.openxmlformats.org/drawingml/2006/main"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xdr="http://schemas.openxmlformats.org/drawingml/2006/spreadsheetDrawing" xmlns:a="http://schemas.openxmlformats.org/drawingml/2006/main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xdr="http://schemas.openxmlformats.org/drawingml/2006/spreadsheetDrawing" xmlns:a="http://schemas.openxmlformats.org/drawingml/2006/main"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xdr="http://schemas.openxmlformats.org/drawingml/2006/spreadsheetDrawing" xmlns:a="http://schemas.openxmlformats.org/drawingml/2006/main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xdr="http://schemas.openxmlformats.org/drawingml/2006/spreadsheetDrawing" xmlns:a="http://schemas.openxmlformats.org/drawingml/2006/main"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xdr="http://schemas.openxmlformats.org/drawingml/2006/spreadsheetDrawing" xmlns:a="http://schemas.openxmlformats.org/drawingml/2006/main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xdr="http://schemas.openxmlformats.org/drawingml/2006/spreadsheetDrawing" xmlns:a="http://schemas.openxmlformats.org/drawingml/2006/main"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xdr="http://schemas.openxmlformats.org/drawingml/2006/spreadsheetDrawing" xmlns:a="http://schemas.openxmlformats.org/drawingml/2006/main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xdr="http://schemas.openxmlformats.org/drawingml/2006/spreadsheetDrawing" xmlns:a="http://schemas.openxmlformats.org/drawingml/2006/main"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xdr="http://schemas.openxmlformats.org/drawingml/2006/spreadsheetDrawing" xmlns:a="http://schemas.openxmlformats.org/drawingml/2006/main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="http://schemas.openxmlformats.org/drawingml/2006/main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="http://schemas.openxmlformats.org/drawingml/2006/main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E14" sqref="E14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  <c r="G2" s="19" t="s">
        <v>1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5005</v>
      </c>
      <c r="G6" s="1">
        <v>5006</v>
      </c>
      <c r="H6" s="1">
        <v>5007</v>
      </c>
      <c r="I6" s="1">
        <v>5008</v>
      </c>
      <c r="J6" s="1">
        <v>5106</v>
      </c>
      <c r="K6" s="1">
        <v>5107</v>
      </c>
      <c r="L6" s="1">
        <v>5108</v>
      </c>
      <c r="M6" s="1">
        <v>5185</v>
      </c>
      <c r="N6" s="1">
        <v>5186</v>
      </c>
      <c r="O6" s="1">
        <v>5187</v>
      </c>
      <c r="P6" s="1">
        <v>5300</v>
      </c>
      <c r="Q6" s="1">
        <v>5301</v>
      </c>
      <c r="R6" s="1">
        <v>5302</v>
      </c>
      <c r="S6" s="1">
        <v>5348</v>
      </c>
      <c r="T6" s="1">
        <v>5349</v>
      </c>
      <c r="U6" s="1">
        <v>5350</v>
      </c>
      <c r="V6" s="1">
        <v>5368</v>
      </c>
      <c r="W6" s="1">
        <v>5369</v>
      </c>
      <c r="X6" s="1">
        <v>5375</v>
      </c>
      <c r="Y6" s="1">
        <v>5377</v>
      </c>
      <c r="Z6" s="1">
        <v>5378</v>
      </c>
      <c r="AA6" s="1">
        <v>5379</v>
      </c>
      <c r="AB6" s="1">
        <v>5380</v>
      </c>
      <c r="AC6" s="1">
        <v>5381</v>
      </c>
      <c r="AD6" s="1">
        <v>5429</v>
      </c>
      <c r="AE6" s="1">
        <v>5430</v>
      </c>
      <c r="AF6" s="1">
        <v>5432</v>
      </c>
      <c r="AG6" s="1">
        <v>5434</v>
      </c>
      <c r="AH6" s="1">
        <v>5436</v>
      </c>
      <c r="AI6" s="1">
        <v>5440</v>
      </c>
      <c r="AJ6" s="1">
        <v>5442</v>
      </c>
      <c r="AK6" s="1">
        <v>5443</v>
      </c>
    </row>
    <row r="7" spans="1:69">
      <c r="A7" s="10">
        <v>11501</v>
      </c>
      <c r="B7" s="10">
        <v>737308</v>
      </c>
      <c r="C7" s="9" t="s">
        <v>16</v>
      </c>
      <c r="D7" s="3" t="s">
        <v>43</v>
      </c>
      <c r="E7" s="3">
        <v>100</v>
      </c>
      <c r="F7" s="20" t="str">
        <f>IF(ISERROR(AVERAGE(Judge1:Judge5!F7))," ", AVERAGE(Judge1:Judge5!F7))</f>
        <v xml:space="preserve"> </v>
      </c>
      <c r="G7" s="20">
        <f>IF(ISERROR(AVERAGE(Judge1:Judge5!G7))," ", AVERAGE(Judge1:Judge5!G7))</f>
        <v>59</v>
      </c>
      <c r="H7" s="20" t="str">
        <f>IF(ISERROR(AVERAGE(Judge1:Judge5!H7))," ", AVERAGE(Judge1:Judge5!H7))</f>
        <v xml:space="preserve"> </v>
      </c>
      <c r="I7" s="20">
        <f>IF(ISERROR(AVERAGE(Judge1:Judge5!I7))," ", AVERAGE(Judge1:Judge5!I7))</f>
        <v>23</v>
      </c>
      <c r="J7" s="20" t="str">
        <f>IF(ISERROR(AVERAGE(Judge1:Judge5!J7))," ", AVERAGE(Judge1:Judge5!J7))</f>
        <v xml:space="preserve"> </v>
      </c>
      <c r="K7" s="20">
        <f>IF(ISERROR(AVERAGE(Judge1:Judge5!K7))," ", AVERAGE(Judge1:Judge5!K7))</f>
        <v>50</v>
      </c>
      <c r="L7" s="20">
        <f>IF(ISERROR(AVERAGE(Judge1:Judge5!L7))," ", AVERAGE(Judge1:Judge5!L7))</f>
        <v>51</v>
      </c>
      <c r="M7" s="20">
        <f>IF(ISERROR(AVERAGE(Judge1:Judge5!M7))," ", AVERAGE(Judge1:Judge5!M7))</f>
        <v>54</v>
      </c>
      <c r="N7" s="20">
        <f>IF(ISERROR(AVERAGE(Judge1:Judge5!N7))," ", AVERAGE(Judge1:Judge5!N7))</f>
        <v>40</v>
      </c>
      <c r="O7" s="20" t="str">
        <f>IF(ISERROR(AVERAGE(Judge1:Judge5!O7))," ", AVERAGE(Judge1:Judge5!O7))</f>
        <v xml:space="preserve"> </v>
      </c>
      <c r="P7" s="20">
        <f>IF(ISERROR(AVERAGE(Judge1:Judge5!P7))," ", AVERAGE(Judge1:Judge5!P7))</f>
        <v>58</v>
      </c>
      <c r="Q7" s="20">
        <f>IF(ISERROR(AVERAGE(Judge1:Judge5!Q7))," ", AVERAGE(Judge1:Judge5!Q7))</f>
        <v>60</v>
      </c>
      <c r="R7" s="20">
        <f>IF(ISERROR(AVERAGE(Judge1:Judge5!R7))," ", AVERAGE(Judge1:Judge5!R7))</f>
        <v>53</v>
      </c>
      <c r="S7" s="20">
        <f>IF(ISERROR(AVERAGE(Judge1:Judge5!S7))," ", AVERAGE(Judge1:Judge5!S7))</f>
        <v>44</v>
      </c>
      <c r="T7" s="20">
        <f>IF(ISERROR(AVERAGE(Judge1:Judge5!T7))," ", AVERAGE(Judge1:Judge5!T7))</f>
        <v>26</v>
      </c>
      <c r="U7" s="20">
        <f>IF(ISERROR(AVERAGE(Judge1:Judge5!U7))," ", AVERAGE(Judge1:Judge5!U7))</f>
        <v>19</v>
      </c>
      <c r="V7" s="20">
        <f>IF(ISERROR(AVERAGE(Judge1:Judge5!V7))," ", AVERAGE(Judge1:Judge5!V7))</f>
        <v>32</v>
      </c>
      <c r="W7" s="20">
        <f>IF(ISERROR(AVERAGE(Judge1:Judge5!W7))," ", AVERAGE(Judge1:Judge5!W7))</f>
        <v>62</v>
      </c>
      <c r="X7" s="20">
        <f>IF(ISERROR(AVERAGE(Judge1:Judge5!X7))," ", AVERAGE(Judge1:Judge5!X7))</f>
        <v>72</v>
      </c>
      <c r="Y7" s="20">
        <f>IF(ISERROR(AVERAGE(Judge1:Judge5!Y7))," ", AVERAGE(Judge1:Judge5!Y7))</f>
        <v>40</v>
      </c>
      <c r="Z7" s="20">
        <f>IF(ISERROR(AVERAGE(Judge1:Judge5!Z7))," ", AVERAGE(Judge1:Judge5!Z7))</f>
        <v>64</v>
      </c>
      <c r="AA7" s="20">
        <f>IF(ISERROR(AVERAGE(Judge1:Judge5!AA7))," ", AVERAGE(Judge1:Judge5!AA7))</f>
        <v>79</v>
      </c>
      <c r="AB7" s="20">
        <f>IF(ISERROR(AVERAGE(Judge1:Judge5!AB7))," ", AVERAGE(Judge1:Judge5!AB7))</f>
        <v>39</v>
      </c>
      <c r="AC7" s="20">
        <f>IF(ISERROR(AVERAGE(Judge1:Judge5!AC7))," ", AVERAGE(Judge1:Judge5!AC7))</f>
        <v>64</v>
      </c>
      <c r="AD7" s="20">
        <f>IF(ISERROR(AVERAGE(Judge1:Judge5!AD7))," ", AVERAGE(Judge1:Judge5!AD7))</f>
        <v>45</v>
      </c>
      <c r="AE7" s="20">
        <f>IF(ISERROR(AVERAGE(Judge1:Judge5!AE7))," ", AVERAGE(Judge1:Judge5!AE7))</f>
        <v>67</v>
      </c>
      <c r="AF7" s="20">
        <f>IF(ISERROR(AVERAGE(Judge1:Judge5!AF7))," ", AVERAGE(Judge1:Judge5!AF7))</f>
        <v>39</v>
      </c>
      <c r="AG7" s="20">
        <f>IF(ISERROR(AVERAGE(Judge1:Judge5!AG7))," ", AVERAGE(Judge1:Judge5!AG7))</f>
        <v>50</v>
      </c>
      <c r="AH7" s="20">
        <f>IF(ISERROR(AVERAGE(Judge1:Judge5!AH7))," ", AVERAGE(Judge1:Judge5!AH7))</f>
        <v>71</v>
      </c>
      <c r="AI7" s="20">
        <f>IF(ISERROR(AVERAGE(Judge1:Judge5!AI7))," ", AVERAGE(Judge1:Judge5!AI7))</f>
        <v>56</v>
      </c>
      <c r="AJ7" s="20">
        <f>IF(ISERROR(AVERAGE(Judge1:Judge5!AJ7))," ", AVERAGE(Judge1:Judge5!AJ7))</f>
        <v>57</v>
      </c>
      <c r="AK7" s="20">
        <f>IF(ISERROR(AVERAGE(Judge1:Judge5!AK7))," ", AVERAGE(Judge1:Judge5!AK7))</f>
        <v>53</v>
      </c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11501</v>
      </c>
      <c r="B8" s="10">
        <v>737309</v>
      </c>
      <c r="C8" s="3" t="s">
        <v>16</v>
      </c>
      <c r="D8" s="3" t="s">
        <v>42</v>
      </c>
      <c r="E8" s="3">
        <v>100</v>
      </c>
      <c r="F8" s="20" t="str">
        <f>IF(ISERROR(AVERAGE(Judge1:Judge5!F8))," ", AVERAGE(Judge1:Judge5!F8))</f>
        <v xml:space="preserve"> </v>
      </c>
      <c r="G8" s="20">
        <f>IF(ISERROR(AVERAGE(Judge1:Judge5!G8))," ", AVERAGE(Judge1:Judge5!G8))</f>
        <v>55</v>
      </c>
      <c r="H8" s="20" t="str">
        <f>IF(ISERROR(AVERAGE(Judge1:Judge5!H8))," ", AVERAGE(Judge1:Judge5!H8))</f>
        <v xml:space="preserve"> </v>
      </c>
      <c r="I8" s="20">
        <f>IF(ISERROR(AVERAGE(Judge1:Judge5!I8))," ", AVERAGE(Judge1:Judge5!I8))</f>
        <v>25</v>
      </c>
      <c r="J8" s="20" t="str">
        <f>IF(ISERROR(AVERAGE(Judge1:Judge5!J8))," ", AVERAGE(Judge1:Judge5!J8))</f>
        <v xml:space="preserve"> </v>
      </c>
      <c r="K8" s="20">
        <f>IF(ISERROR(AVERAGE(Judge1:Judge5!K8))," ", AVERAGE(Judge1:Judge5!K8))</f>
        <v>75</v>
      </c>
      <c r="L8" s="20">
        <f>IF(ISERROR(AVERAGE(Judge1:Judge5!L8))," ", AVERAGE(Judge1:Judge5!L8))</f>
        <v>85</v>
      </c>
      <c r="M8" s="20">
        <f>IF(ISERROR(AVERAGE(Judge1:Judge5!M8))," ", AVERAGE(Judge1:Judge5!M8))</f>
        <v>55</v>
      </c>
      <c r="N8" s="20">
        <f>IF(ISERROR(AVERAGE(Judge1:Judge5!N8))," ", AVERAGE(Judge1:Judge5!N8))</f>
        <v>65</v>
      </c>
      <c r="O8" s="20">
        <f>IF(ISERROR(AVERAGE(Judge1:Judge5!O8))," ", AVERAGE(Judge1:Judge5!O8))</f>
        <v>60</v>
      </c>
      <c r="P8" s="20">
        <f>IF(ISERROR(AVERAGE(Judge1:Judge5!P8))," ", AVERAGE(Judge1:Judge5!P8))</f>
        <v>50</v>
      </c>
      <c r="Q8" s="20">
        <f>IF(ISERROR(AVERAGE(Judge1:Judge5!Q8))," ", AVERAGE(Judge1:Judge5!Q8))</f>
        <v>70</v>
      </c>
      <c r="R8" s="20">
        <f>IF(ISERROR(AVERAGE(Judge1:Judge5!R8))," ", AVERAGE(Judge1:Judge5!R8))</f>
        <v>75</v>
      </c>
      <c r="S8" s="20">
        <f>IF(ISERROR(AVERAGE(Judge1:Judge5!S8))," ", AVERAGE(Judge1:Judge5!S8))</f>
        <v>95</v>
      </c>
      <c r="T8" s="20">
        <f>IF(ISERROR(AVERAGE(Judge1:Judge5!T8))," ", AVERAGE(Judge1:Judge5!T8))</f>
        <v>95</v>
      </c>
      <c r="U8" s="20">
        <f>IF(ISERROR(AVERAGE(Judge1:Judge5!U8))," ", AVERAGE(Judge1:Judge5!U8))</f>
        <v>85</v>
      </c>
      <c r="V8" s="20">
        <f>IF(ISERROR(AVERAGE(Judge1:Judge5!V8))," ", AVERAGE(Judge1:Judge5!V8))</f>
        <v>40</v>
      </c>
      <c r="W8" s="20">
        <f>IF(ISERROR(AVERAGE(Judge1:Judge5!W8))," ", AVERAGE(Judge1:Judge5!W8))</f>
        <v>70</v>
      </c>
      <c r="X8" s="20" t="str">
        <f>IF(ISERROR(AVERAGE(Judge1:Judge5!X8))," ", AVERAGE(Judge1:Judge5!X8))</f>
        <v xml:space="preserve"> </v>
      </c>
      <c r="Y8" s="20">
        <f>IF(ISERROR(AVERAGE(Judge1:Judge5!Y8))," ", AVERAGE(Judge1:Judge5!Y8))</f>
        <v>25</v>
      </c>
      <c r="Z8" s="20">
        <f>IF(ISERROR(AVERAGE(Judge1:Judge5!Z8))," ", AVERAGE(Judge1:Judge5!Z8))</f>
        <v>65</v>
      </c>
      <c r="AA8" s="20">
        <f>IF(ISERROR(AVERAGE(Judge1:Judge5!AA8))," ", AVERAGE(Judge1:Judge5!AA8))</f>
        <v>65</v>
      </c>
      <c r="AB8" s="20">
        <f>IF(ISERROR(AVERAGE(Judge1:Judge5!AB8))," ", AVERAGE(Judge1:Judge5!AB8))</f>
        <v>55</v>
      </c>
      <c r="AC8" s="20">
        <f>IF(ISERROR(AVERAGE(Judge1:Judge5!AC8))," ", AVERAGE(Judge1:Judge5!AC8))</f>
        <v>85</v>
      </c>
      <c r="AD8" s="20">
        <f>IF(ISERROR(AVERAGE(Judge1:Judge5!AD8))," ", AVERAGE(Judge1:Judge5!AD8))</f>
        <v>15</v>
      </c>
      <c r="AE8" s="20">
        <f>IF(ISERROR(AVERAGE(Judge1:Judge5!AE8))," ", AVERAGE(Judge1:Judge5!AE8))</f>
        <v>50</v>
      </c>
      <c r="AF8" s="20">
        <f>IF(ISERROR(AVERAGE(Judge1:Judge5!AF8))," ", AVERAGE(Judge1:Judge5!AF8))</f>
        <v>65</v>
      </c>
      <c r="AG8" s="20">
        <f>IF(ISERROR(AVERAGE(Judge1:Judge5!AG8))," ", AVERAGE(Judge1:Judge5!AG8))</f>
        <v>60</v>
      </c>
      <c r="AH8" s="20">
        <f>IF(ISERROR(AVERAGE(Judge1:Judge5!AH8))," ", AVERAGE(Judge1:Judge5!AH8))</f>
        <v>65</v>
      </c>
      <c r="AI8" s="20">
        <f>IF(ISERROR(AVERAGE(Judge1:Judge5!AI8))," ", AVERAGE(Judge1:Judge5!AI8))</f>
        <v>55</v>
      </c>
      <c r="AJ8" s="20">
        <f>IF(ISERROR(AVERAGE(Judge1:Judge5!AJ8))," ", AVERAGE(Judge1:Judge5!AJ8))</f>
        <v>85</v>
      </c>
      <c r="AK8" s="20">
        <f>IF(ISERROR(AVERAGE(Judge1:Judge5!AK8))," ", AVERAGE(Judge1:Judge5!AK8))</f>
        <v>80</v>
      </c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11501</v>
      </c>
      <c r="B9" s="10">
        <v>737310</v>
      </c>
      <c r="C9" s="3" t="s">
        <v>16</v>
      </c>
      <c r="D9" s="3" t="s">
        <v>39</v>
      </c>
      <c r="E9" s="3">
        <v>100</v>
      </c>
      <c r="F9" s="20" t="str">
        <f>IF(ISERROR(AVERAGE(Judge1:Judge5!F9))," ", AVERAGE(Judge1:Judge5!F9))</f>
        <v xml:space="preserve"> </v>
      </c>
      <c r="G9" s="20">
        <f>IF(ISERROR(AVERAGE(Judge1:Judge5!G9))," ", AVERAGE(Judge1:Judge5!G9))</f>
        <v>0</v>
      </c>
      <c r="H9" s="20" t="str">
        <f>IF(ISERROR(AVERAGE(Judge1:Judge5!H9))," ", AVERAGE(Judge1:Judge5!H9))</f>
        <v xml:space="preserve"> </v>
      </c>
      <c r="I9" s="20">
        <f>IF(ISERROR(AVERAGE(Judge1:Judge5!I9))," ", AVERAGE(Judge1:Judge5!I9))</f>
        <v>60</v>
      </c>
      <c r="J9" s="20" t="str">
        <f>IF(ISERROR(AVERAGE(Judge1:Judge5!J9))," ", AVERAGE(Judge1:Judge5!J9))</f>
        <v xml:space="preserve"> </v>
      </c>
      <c r="K9" s="20">
        <f>IF(ISERROR(AVERAGE(Judge1:Judge5!K9))," ", AVERAGE(Judge1:Judge5!K9))</f>
        <v>80</v>
      </c>
      <c r="L9" s="20">
        <f>IF(ISERROR(AVERAGE(Judge1:Judge5!L9))," ", AVERAGE(Judge1:Judge5!L9))</f>
        <v>70</v>
      </c>
      <c r="M9" s="20">
        <f>IF(ISERROR(AVERAGE(Judge1:Judge5!M9))," ", AVERAGE(Judge1:Judge5!M9))</f>
        <v>0</v>
      </c>
      <c r="N9" s="20">
        <f>IF(ISERROR(AVERAGE(Judge1:Judge5!N9))," ", AVERAGE(Judge1:Judge5!N9))</f>
        <v>0</v>
      </c>
      <c r="O9" s="20">
        <f>IF(ISERROR(AVERAGE(Judge1:Judge5!O9))," ", AVERAGE(Judge1:Judge5!O9))</f>
        <v>30</v>
      </c>
      <c r="P9" s="20">
        <f>IF(ISERROR(AVERAGE(Judge1:Judge5!P9))," ", AVERAGE(Judge1:Judge5!P9))</f>
        <v>30</v>
      </c>
      <c r="Q9" s="20">
        <f>IF(ISERROR(AVERAGE(Judge1:Judge5!Q9))," ", AVERAGE(Judge1:Judge5!Q9))</f>
        <v>70</v>
      </c>
      <c r="R9" s="20">
        <f>IF(ISERROR(AVERAGE(Judge1:Judge5!R9))," ", AVERAGE(Judge1:Judge5!R9))</f>
        <v>70</v>
      </c>
      <c r="S9" s="20">
        <f>IF(ISERROR(AVERAGE(Judge1:Judge5!S9))," ", AVERAGE(Judge1:Judge5!S9))</f>
        <v>100</v>
      </c>
      <c r="T9" s="20">
        <f>IF(ISERROR(AVERAGE(Judge1:Judge5!T9))," ", AVERAGE(Judge1:Judge5!T9))</f>
        <v>30</v>
      </c>
      <c r="U9" s="20">
        <f>IF(ISERROR(AVERAGE(Judge1:Judge5!U9))," ", AVERAGE(Judge1:Judge5!U9))</f>
        <v>40</v>
      </c>
      <c r="V9" s="20">
        <f>IF(ISERROR(AVERAGE(Judge1:Judge5!V9))," ", AVERAGE(Judge1:Judge5!V9))</f>
        <v>30</v>
      </c>
      <c r="W9" s="20">
        <f>IF(ISERROR(AVERAGE(Judge1:Judge5!W9))," ", AVERAGE(Judge1:Judge5!W9))</f>
        <v>30</v>
      </c>
      <c r="X9" s="20">
        <f>IF(ISERROR(AVERAGE(Judge1:Judge5!X9))," ", AVERAGE(Judge1:Judge5!X9))</f>
        <v>50</v>
      </c>
      <c r="Y9" s="20">
        <f>IF(ISERROR(AVERAGE(Judge1:Judge5!Y9))," ", AVERAGE(Judge1:Judge5!Y9))</f>
        <v>30</v>
      </c>
      <c r="Z9" s="20">
        <f>IF(ISERROR(AVERAGE(Judge1:Judge5!Z9))," ", AVERAGE(Judge1:Judge5!Z9))</f>
        <v>10</v>
      </c>
      <c r="AA9" s="20">
        <f>IF(ISERROR(AVERAGE(Judge1:Judge5!AA9))," ", AVERAGE(Judge1:Judge5!AA9))</f>
        <v>50</v>
      </c>
      <c r="AB9" s="20">
        <f>IF(ISERROR(AVERAGE(Judge1:Judge5!AB9))," ", AVERAGE(Judge1:Judge5!AB9))</f>
        <v>20</v>
      </c>
      <c r="AC9" s="20">
        <f>IF(ISERROR(AVERAGE(Judge1:Judge5!AC9))," ", AVERAGE(Judge1:Judge5!AC9))</f>
        <v>0</v>
      </c>
      <c r="AD9" s="20">
        <f>IF(ISERROR(AVERAGE(Judge1:Judge5!AD9))," ", AVERAGE(Judge1:Judge5!AD9))</f>
        <v>40</v>
      </c>
      <c r="AE9" s="20">
        <f>IF(ISERROR(AVERAGE(Judge1:Judge5!AE9))," ", AVERAGE(Judge1:Judge5!AE9))</f>
        <v>50</v>
      </c>
      <c r="AF9" s="20">
        <f>IF(ISERROR(AVERAGE(Judge1:Judge5!AF9))," ", AVERAGE(Judge1:Judge5!AF9))</f>
        <v>0</v>
      </c>
      <c r="AG9" s="20">
        <f>IF(ISERROR(AVERAGE(Judge1:Judge5!AG9))," ", AVERAGE(Judge1:Judge5!AG9))</f>
        <v>40</v>
      </c>
      <c r="AH9" s="20">
        <f>IF(ISERROR(AVERAGE(Judge1:Judge5!AH9))," ", AVERAGE(Judge1:Judge5!AH9))</f>
        <v>50</v>
      </c>
      <c r="AI9" s="20">
        <f>IF(ISERROR(AVERAGE(Judge1:Judge5!AI9))," ", AVERAGE(Judge1:Judge5!AI9))</f>
        <v>90</v>
      </c>
      <c r="AJ9" s="20">
        <f>IF(ISERROR(AVERAGE(Judge1:Judge5!AJ9))," ", AVERAGE(Judge1:Judge5!AJ9))</f>
        <v>40</v>
      </c>
      <c r="AK9" s="20">
        <f>IF(ISERROR(AVERAGE(Judge1:Judge5!AK9))," ", AVERAGE(Judge1:Judge5!AK9))</f>
        <v>30</v>
      </c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11501</v>
      </c>
      <c r="B10" s="10">
        <v>737311</v>
      </c>
      <c r="C10" s="3" t="s">
        <v>16</v>
      </c>
      <c r="D10" s="3" t="s">
        <v>40</v>
      </c>
      <c r="E10" s="3">
        <v>100</v>
      </c>
      <c r="F10" s="20" t="str">
        <f>IF(ISERROR(AVERAGE(Judge1:Judge5!F10))," ", AVERAGE(Judge1:Judge5!F10))</f>
        <v xml:space="preserve"> </v>
      </c>
      <c r="G10" s="20">
        <f>IF(ISERROR(AVERAGE(Judge1:Judge5!G10))," ", AVERAGE(Judge1:Judge5!G10))</f>
        <v>98</v>
      </c>
      <c r="H10" s="20" t="str">
        <f>IF(ISERROR(AVERAGE(Judge1:Judge5!H10))," ", AVERAGE(Judge1:Judge5!H10))</f>
        <v xml:space="preserve"> </v>
      </c>
      <c r="I10" s="20">
        <f>IF(ISERROR(AVERAGE(Judge1:Judge5!I10))," ", AVERAGE(Judge1:Judge5!I10))</f>
        <v>97</v>
      </c>
      <c r="J10" s="20" t="str">
        <f>IF(ISERROR(AVERAGE(Judge1:Judge5!J10))," ", AVERAGE(Judge1:Judge5!J10))</f>
        <v xml:space="preserve"> </v>
      </c>
      <c r="K10" s="20">
        <f>IF(ISERROR(AVERAGE(Judge1:Judge5!K10))," ", AVERAGE(Judge1:Judge5!K10))</f>
        <v>100</v>
      </c>
      <c r="L10" s="20">
        <f>IF(ISERROR(AVERAGE(Judge1:Judge5!L10))," ", AVERAGE(Judge1:Judge5!L10))</f>
        <v>99</v>
      </c>
      <c r="M10" s="20">
        <f>IF(ISERROR(AVERAGE(Judge1:Judge5!M10))," ", AVERAGE(Judge1:Judge5!M10))</f>
        <v>99</v>
      </c>
      <c r="N10" s="20">
        <f>IF(ISERROR(AVERAGE(Judge1:Judge5!N10))," ", AVERAGE(Judge1:Judge5!N10))</f>
        <v>96</v>
      </c>
      <c r="O10" s="20">
        <f>IF(ISERROR(AVERAGE(Judge1:Judge5!O10))," ", AVERAGE(Judge1:Judge5!O10))</f>
        <v>95</v>
      </c>
      <c r="P10" s="20">
        <f>IF(ISERROR(AVERAGE(Judge1:Judge5!P10))," ", AVERAGE(Judge1:Judge5!P10))</f>
        <v>90</v>
      </c>
      <c r="Q10" s="20">
        <f>IF(ISERROR(AVERAGE(Judge1:Judge5!Q10))," ", AVERAGE(Judge1:Judge5!Q10))</f>
        <v>98</v>
      </c>
      <c r="R10" s="20">
        <f>IF(ISERROR(AVERAGE(Judge1:Judge5!R10))," ", AVERAGE(Judge1:Judge5!R10))</f>
        <v>98</v>
      </c>
      <c r="S10" s="20">
        <f>IF(ISERROR(AVERAGE(Judge1:Judge5!S10))," ", AVERAGE(Judge1:Judge5!S10))</f>
        <v>92</v>
      </c>
      <c r="T10" s="20">
        <f>IF(ISERROR(AVERAGE(Judge1:Judge5!T10))," ", AVERAGE(Judge1:Judge5!T10))</f>
        <v>97</v>
      </c>
      <c r="U10" s="20">
        <f>IF(ISERROR(AVERAGE(Judge1:Judge5!U10))," ", AVERAGE(Judge1:Judge5!U10))</f>
        <v>95</v>
      </c>
      <c r="V10" s="20">
        <f>IF(ISERROR(AVERAGE(Judge1:Judge5!V10))," ", AVERAGE(Judge1:Judge5!V10))</f>
        <v>94</v>
      </c>
      <c r="W10" s="20">
        <f>IF(ISERROR(AVERAGE(Judge1:Judge5!W10))," ", AVERAGE(Judge1:Judge5!W10))</f>
        <v>98</v>
      </c>
      <c r="X10" s="20">
        <f>IF(ISERROR(AVERAGE(Judge1:Judge5!X10))," ", AVERAGE(Judge1:Judge5!X10))</f>
        <v>98</v>
      </c>
      <c r="Y10" s="20">
        <f>IF(ISERROR(AVERAGE(Judge1:Judge5!Y10))," ", AVERAGE(Judge1:Judge5!Y10))</f>
        <v>97</v>
      </c>
      <c r="Z10" s="20">
        <f>IF(ISERROR(AVERAGE(Judge1:Judge5!Z10))," ", AVERAGE(Judge1:Judge5!Z10))</f>
        <v>100</v>
      </c>
      <c r="AA10" s="20">
        <f>IF(ISERROR(AVERAGE(Judge1:Judge5!AA10))," ", AVERAGE(Judge1:Judge5!AA10))</f>
        <v>97</v>
      </c>
      <c r="AB10" s="20">
        <f>IF(ISERROR(AVERAGE(Judge1:Judge5!AB10))," ", AVERAGE(Judge1:Judge5!AB10))</f>
        <v>95</v>
      </c>
      <c r="AC10" s="20">
        <f>IF(ISERROR(AVERAGE(Judge1:Judge5!AC10))," ", AVERAGE(Judge1:Judge5!AC10))</f>
        <v>94</v>
      </c>
      <c r="AD10" s="20">
        <f>IF(ISERROR(AVERAGE(Judge1:Judge5!AD10))," ", AVERAGE(Judge1:Judge5!AD10))</f>
        <v>95</v>
      </c>
      <c r="AE10" s="20">
        <f>IF(ISERROR(AVERAGE(Judge1:Judge5!AE10))," ", AVERAGE(Judge1:Judge5!AE10))</f>
        <v>98</v>
      </c>
      <c r="AF10" s="20">
        <f>IF(ISERROR(AVERAGE(Judge1:Judge5!AF10))," ", AVERAGE(Judge1:Judge5!AF10))</f>
        <v>42</v>
      </c>
      <c r="AG10" s="20">
        <f>IF(ISERROR(AVERAGE(Judge1:Judge5!AG10))," ", AVERAGE(Judge1:Judge5!AG10))</f>
        <v>49</v>
      </c>
      <c r="AH10" s="20">
        <f>IF(ISERROR(AVERAGE(Judge1:Judge5!AH10))," ", AVERAGE(Judge1:Judge5!AH10))</f>
        <v>97</v>
      </c>
      <c r="AI10" s="20">
        <f>IF(ISERROR(AVERAGE(Judge1:Judge5!AI10))," ", AVERAGE(Judge1:Judge5!AI10))</f>
        <v>96</v>
      </c>
      <c r="AJ10" s="20">
        <f>IF(ISERROR(AVERAGE(Judge1:Judge5!AJ10))," ", AVERAGE(Judge1:Judge5!AJ10))</f>
        <v>86</v>
      </c>
      <c r="AK10" s="20">
        <f>IF(ISERROR(AVERAGE(Judge1:Judge5!AK10))," ", AVERAGE(Judge1:Judge5!AK10))</f>
        <v>96</v>
      </c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11501</v>
      </c>
      <c r="B11" s="10">
        <v>737312</v>
      </c>
      <c r="C11" s="3" t="s">
        <v>16</v>
      </c>
      <c r="D11" s="3" t="s">
        <v>44</v>
      </c>
      <c r="E11" s="3">
        <v>100</v>
      </c>
      <c r="F11" s="20" t="str">
        <f>IF(ISERROR(AVERAGE(Judge1:Judge5!F11))," ", AVERAGE(Judge1:Judge5!F11))</f>
        <v xml:space="preserve"> </v>
      </c>
      <c r="G11" s="20">
        <f>IF(ISERROR(AVERAGE(Judge1:Judge5!G11))," ", AVERAGE(Judge1:Judge5!G11))</f>
        <v>92</v>
      </c>
      <c r="H11" s="20" t="str">
        <f>IF(ISERROR(AVERAGE(Judge1:Judge5!H11))," ", AVERAGE(Judge1:Judge5!H11))</f>
        <v xml:space="preserve"> </v>
      </c>
      <c r="I11" s="20">
        <f>IF(ISERROR(AVERAGE(Judge1:Judge5!I11))," ", AVERAGE(Judge1:Judge5!I11))</f>
        <v>78</v>
      </c>
      <c r="J11" s="20" t="str">
        <f>IF(ISERROR(AVERAGE(Judge1:Judge5!J11))," ", AVERAGE(Judge1:Judge5!J11))</f>
        <v xml:space="preserve"> </v>
      </c>
      <c r="K11" s="20">
        <f>IF(ISERROR(AVERAGE(Judge1:Judge5!K11))," ", AVERAGE(Judge1:Judge5!K11))</f>
        <v>59</v>
      </c>
      <c r="L11" s="20">
        <f>IF(ISERROR(AVERAGE(Judge1:Judge5!L11))," ", AVERAGE(Judge1:Judge5!L11))</f>
        <v>55</v>
      </c>
      <c r="M11" s="20">
        <f>IF(ISERROR(AVERAGE(Judge1:Judge5!M11))," ", AVERAGE(Judge1:Judge5!M11))</f>
        <v>77</v>
      </c>
      <c r="N11" s="20">
        <f>IF(ISERROR(AVERAGE(Judge1:Judge5!N11))," ", AVERAGE(Judge1:Judge5!N11))</f>
        <v>46</v>
      </c>
      <c r="O11" s="20">
        <f>IF(ISERROR(AVERAGE(Judge1:Judge5!O11))," ", AVERAGE(Judge1:Judge5!O11))</f>
        <v>83</v>
      </c>
      <c r="P11" s="20">
        <f>IF(ISERROR(AVERAGE(Judge1:Judge5!P11))," ", AVERAGE(Judge1:Judge5!P11))</f>
        <v>80</v>
      </c>
      <c r="Q11" s="20">
        <f>IF(ISERROR(AVERAGE(Judge1:Judge5!Q11))," ", AVERAGE(Judge1:Judge5!Q11))</f>
        <v>89</v>
      </c>
      <c r="R11" s="20">
        <f>IF(ISERROR(AVERAGE(Judge1:Judge5!R11))," ", AVERAGE(Judge1:Judge5!R11))</f>
        <v>72</v>
      </c>
      <c r="S11" s="20">
        <f>IF(ISERROR(AVERAGE(Judge1:Judge5!S11))," ", AVERAGE(Judge1:Judge5!S11))</f>
        <v>85</v>
      </c>
      <c r="T11" s="20">
        <f>IF(ISERROR(AVERAGE(Judge1:Judge5!T11))," ", AVERAGE(Judge1:Judge5!T11))</f>
        <v>69</v>
      </c>
      <c r="U11" s="20">
        <f>IF(ISERROR(AVERAGE(Judge1:Judge5!U11))," ", AVERAGE(Judge1:Judge5!U11))</f>
        <v>64</v>
      </c>
      <c r="V11" s="20">
        <f>IF(ISERROR(AVERAGE(Judge1:Judge5!V11))," ", AVERAGE(Judge1:Judge5!V11))</f>
        <v>75</v>
      </c>
      <c r="W11" s="20">
        <f>IF(ISERROR(AVERAGE(Judge1:Judge5!W11))," ", AVERAGE(Judge1:Judge5!W11))</f>
        <v>88</v>
      </c>
      <c r="X11" s="20">
        <f>IF(ISERROR(AVERAGE(Judge1:Judge5!X11))," ", AVERAGE(Judge1:Judge5!X11))</f>
        <v>65</v>
      </c>
      <c r="Y11" s="20">
        <f>IF(ISERROR(AVERAGE(Judge1:Judge5!Y11))," ", AVERAGE(Judge1:Judge5!Y11))</f>
        <v>76</v>
      </c>
      <c r="Z11" s="20">
        <f>IF(ISERROR(AVERAGE(Judge1:Judge5!Z11))," ", AVERAGE(Judge1:Judge5!Z11))</f>
        <v>67</v>
      </c>
      <c r="AA11" s="20">
        <f>IF(ISERROR(AVERAGE(Judge1:Judge5!AA11))," ", AVERAGE(Judge1:Judge5!AA11))</f>
        <v>80</v>
      </c>
      <c r="AB11" s="20">
        <f>IF(ISERROR(AVERAGE(Judge1:Judge5!AB11))," ", AVERAGE(Judge1:Judge5!AB11))</f>
        <v>40</v>
      </c>
      <c r="AC11" s="20">
        <f>IF(ISERROR(AVERAGE(Judge1:Judge5!AC11))," ", AVERAGE(Judge1:Judge5!AC11))</f>
        <v>75</v>
      </c>
      <c r="AD11" s="20">
        <f>IF(ISERROR(AVERAGE(Judge1:Judge5!AD11))," ", AVERAGE(Judge1:Judge5!AD11))</f>
        <v>76</v>
      </c>
      <c r="AE11" s="20">
        <f>IF(ISERROR(AVERAGE(Judge1:Judge5!AE11))," ", AVERAGE(Judge1:Judge5!AE11))</f>
        <v>64</v>
      </c>
      <c r="AF11" s="20">
        <f>IF(ISERROR(AVERAGE(Judge1:Judge5!AF11))," ", AVERAGE(Judge1:Judge5!AF11))</f>
        <v>83</v>
      </c>
      <c r="AG11" s="20">
        <f>IF(ISERROR(AVERAGE(Judge1:Judge5!AG11))," ", AVERAGE(Judge1:Judge5!AG11))</f>
        <v>70</v>
      </c>
      <c r="AH11" s="20">
        <f>IF(ISERROR(AVERAGE(Judge1:Judge5!AH11))," ", AVERAGE(Judge1:Judge5!AH11))</f>
        <v>73</v>
      </c>
      <c r="AI11" s="20">
        <f>IF(ISERROR(AVERAGE(Judge1:Judge5!AI11))," ", AVERAGE(Judge1:Judge5!AI11))</f>
        <v>77</v>
      </c>
      <c r="AJ11" s="20">
        <f>IF(ISERROR(AVERAGE(Judge1:Judge5!AJ11))," ", AVERAGE(Judge1:Judge5!AJ11))</f>
        <v>61</v>
      </c>
      <c r="AK11" s="20">
        <f>IF(ISERROR(AVERAGE(Judge1:Judge5!AK11))," ", AVERAGE(Judge1:Judge5!AK11))</f>
        <v>83</v>
      </c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11501</v>
      </c>
      <c r="B12" s="10">
        <v>737313</v>
      </c>
      <c r="C12" s="3" t="s">
        <v>16</v>
      </c>
      <c r="D12" s="3" t="s">
        <v>41</v>
      </c>
      <c r="E12" s="3">
        <v>100</v>
      </c>
      <c r="F12" s="20" t="str">
        <f>IF(ISERROR(AVERAGE(Judge1:Judge5!F12))," ", AVERAGE(Judge1:Judge5!F12))</f>
        <v xml:space="preserve"> </v>
      </c>
      <c r="G12" s="20">
        <f>IF(ISERROR(AVERAGE(Judge1:Judge5!G12))," ", AVERAGE(Judge1:Judge5!G12))</f>
        <v>64</v>
      </c>
      <c r="H12" s="20" t="str">
        <f>IF(ISERROR(AVERAGE(Judge1:Judge5!H12))," ", AVERAGE(Judge1:Judge5!H12))</f>
        <v xml:space="preserve"> </v>
      </c>
      <c r="I12" s="20">
        <f>IF(ISERROR(AVERAGE(Judge1:Judge5!I12))," ", AVERAGE(Judge1:Judge5!I12))</f>
        <v>26</v>
      </c>
      <c r="J12" s="20" t="str">
        <f>IF(ISERROR(AVERAGE(Judge1:Judge5!J12))," ", AVERAGE(Judge1:Judge5!J12))</f>
        <v xml:space="preserve"> </v>
      </c>
      <c r="K12" s="20">
        <f>IF(ISERROR(AVERAGE(Judge1:Judge5!K12))," ", AVERAGE(Judge1:Judge5!K12))</f>
        <v>92</v>
      </c>
      <c r="L12" s="20">
        <f>IF(ISERROR(AVERAGE(Judge1:Judge5!L12))," ", AVERAGE(Judge1:Judge5!L12))</f>
        <v>88</v>
      </c>
      <c r="M12" s="20">
        <f>IF(ISERROR(AVERAGE(Judge1:Judge5!M12))," ", AVERAGE(Judge1:Judge5!M12))</f>
        <v>34</v>
      </c>
      <c r="N12" s="20">
        <f>IF(ISERROR(AVERAGE(Judge1:Judge5!N12))," ", AVERAGE(Judge1:Judge5!N12))</f>
        <v>42</v>
      </c>
      <c r="O12" s="20">
        <f>IF(ISERROR(AVERAGE(Judge1:Judge5!O12))," ", AVERAGE(Judge1:Judge5!O12))</f>
        <v>54</v>
      </c>
      <c r="P12" s="20">
        <f>IF(ISERROR(AVERAGE(Judge1:Judge5!P12))," ", AVERAGE(Judge1:Judge5!P12))</f>
        <v>64</v>
      </c>
      <c r="Q12" s="20">
        <f>IF(ISERROR(AVERAGE(Judge1:Judge5!Q12))," ", AVERAGE(Judge1:Judge5!Q12))</f>
        <v>68</v>
      </c>
      <c r="R12" s="20">
        <f>IF(ISERROR(AVERAGE(Judge1:Judge5!R12))," ", AVERAGE(Judge1:Judge5!R12))</f>
        <v>58</v>
      </c>
      <c r="S12" s="20">
        <f>IF(ISERROR(AVERAGE(Judge1:Judge5!S12))," ", AVERAGE(Judge1:Judge5!S12))</f>
        <v>76</v>
      </c>
      <c r="T12" s="20">
        <f>IF(ISERROR(AVERAGE(Judge1:Judge5!T12))," ", AVERAGE(Judge1:Judge5!T12))</f>
        <v>50</v>
      </c>
      <c r="U12" s="20">
        <f>IF(ISERROR(AVERAGE(Judge1:Judge5!U12))," ", AVERAGE(Judge1:Judge5!U12))</f>
        <v>50</v>
      </c>
      <c r="V12" s="20">
        <f>IF(ISERROR(AVERAGE(Judge1:Judge5!V12))," ", AVERAGE(Judge1:Judge5!V12))</f>
        <v>38</v>
      </c>
      <c r="W12" s="20">
        <f>IF(ISERROR(AVERAGE(Judge1:Judge5!W12))," ", AVERAGE(Judge1:Judge5!W12))</f>
        <v>64</v>
      </c>
      <c r="X12" s="20">
        <f>IF(ISERROR(AVERAGE(Judge1:Judge5!X12))," ", AVERAGE(Judge1:Judge5!X12))</f>
        <v>42</v>
      </c>
      <c r="Y12" s="20">
        <f>IF(ISERROR(AVERAGE(Judge1:Judge5!Y12))," ", AVERAGE(Judge1:Judge5!Y12))</f>
        <v>46</v>
      </c>
      <c r="Z12" s="20">
        <f>IF(ISERROR(AVERAGE(Judge1:Judge5!Z12))," ", AVERAGE(Judge1:Judge5!Z12))</f>
        <v>60</v>
      </c>
      <c r="AA12" s="20">
        <f>IF(ISERROR(AVERAGE(Judge1:Judge5!AA12))," ", AVERAGE(Judge1:Judge5!AA12))</f>
        <v>54</v>
      </c>
      <c r="AB12" s="20">
        <f>IF(ISERROR(AVERAGE(Judge1:Judge5!AB12))," ", AVERAGE(Judge1:Judge5!AB12))</f>
        <v>30</v>
      </c>
      <c r="AC12" s="20">
        <f>IF(ISERROR(AVERAGE(Judge1:Judge5!AC12))," ", AVERAGE(Judge1:Judge5!AC12))</f>
        <v>56</v>
      </c>
      <c r="AD12" s="20">
        <f>IF(ISERROR(AVERAGE(Judge1:Judge5!AD12))," ", AVERAGE(Judge1:Judge5!AD12))</f>
        <v>48</v>
      </c>
      <c r="AE12" s="20">
        <f>IF(ISERROR(AVERAGE(Judge1:Judge5!AE12))," ", AVERAGE(Judge1:Judge5!AE12))</f>
        <v>44</v>
      </c>
      <c r="AF12" s="20">
        <f>IF(ISERROR(AVERAGE(Judge1:Judge5!AF12))," ", AVERAGE(Judge1:Judge5!AF12))</f>
        <v>44</v>
      </c>
      <c r="AG12" s="20">
        <f>IF(ISERROR(AVERAGE(Judge1:Judge5!AG12))," ", AVERAGE(Judge1:Judge5!AG12))</f>
        <v>58</v>
      </c>
      <c r="AH12" s="20">
        <f>IF(ISERROR(AVERAGE(Judge1:Judge5!AH12))," ", AVERAGE(Judge1:Judge5!AH12))</f>
        <v>54</v>
      </c>
      <c r="AI12" s="20">
        <f>IF(ISERROR(AVERAGE(Judge1:Judge5!AI12))," ", AVERAGE(Judge1:Judge5!AI12))</f>
        <v>56</v>
      </c>
      <c r="AJ12" s="20">
        <f>IF(ISERROR(AVERAGE(Judge1:Judge5!AJ12))," ", AVERAGE(Judge1:Judge5!AJ12))</f>
        <v>48</v>
      </c>
      <c r="AK12" s="20">
        <f>IF(ISERROR(AVERAGE(Judge1:Judge5!AK12))," ", AVERAGE(Judge1:Judge5!AK12))</f>
        <v>52</v>
      </c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11501</v>
      </c>
      <c r="B13" s="10">
        <v>737314</v>
      </c>
      <c r="C13" s="3" t="s">
        <v>16</v>
      </c>
      <c r="D13" s="3"/>
      <c r="E13" s="3"/>
      <c r="F13" s="20" t="str">
        <f>IF(ISERROR(AVERAGE(Judge1:Judge5!F13))," ", AVERAGE(Judge1:Judge5!F13))</f>
        <v xml:space="preserve"> </v>
      </c>
      <c r="G13" s="20" t="str">
        <f>IF(ISERROR(AVERAGE(Judge1:Judge5!G13))," ", AVERAGE(Judge1:Judge5!G13))</f>
        <v xml:space="preserve"> </v>
      </c>
      <c r="H13" s="20" t="str">
        <f>IF(ISERROR(AVERAGE(Judge1:Judge5!H13))," ", AVERAGE(Judge1:Judge5!H13))</f>
        <v xml:space="preserve"> </v>
      </c>
      <c r="I13" s="20" t="str">
        <f>IF(ISERROR(AVERAGE(Judge1:Judge5!I13))," ", AVERAGE(Judge1:Judge5!I13))</f>
        <v xml:space="preserve"> </v>
      </c>
      <c r="J13" s="20" t="str">
        <f>IF(ISERROR(AVERAGE(Judge1:Judge5!J13))," ", AVERAGE(Judge1:Judge5!J13))</f>
        <v xml:space="preserve"> </v>
      </c>
      <c r="K13" s="20" t="str">
        <f>IF(ISERROR(AVERAGE(Judge1:Judge5!K13))," ", AVERAGE(Judge1:Judge5!K13))</f>
        <v xml:space="preserve"> </v>
      </c>
      <c r="L13" s="20" t="str">
        <f>IF(ISERROR(AVERAGE(Judge1:Judge5!L13))," ", AVERAGE(Judge1:Judge5!L13))</f>
        <v xml:space="preserve"> </v>
      </c>
      <c r="M13" s="20" t="str">
        <f>IF(ISERROR(AVERAGE(Judge1:Judge5!M13))," ", AVERAGE(Judge1:Judge5!M13))</f>
        <v xml:space="preserve"> </v>
      </c>
      <c r="N13" s="20" t="str">
        <f>IF(ISERROR(AVERAGE(Judge1:Judge5!N13))," ", AVERAGE(Judge1:Judge5!N13))</f>
        <v xml:space="preserve"> </v>
      </c>
      <c r="O13" s="20" t="str">
        <f>IF(ISERROR(AVERAGE(Judge1:Judge5!O13))," ", AVERAGE(Judge1:Judge5!O13))</f>
        <v xml:space="preserve"> </v>
      </c>
      <c r="P13" s="20" t="str">
        <f>IF(ISERROR(AVERAGE(Judge1:Judge5!P13))," ", AVERAGE(Judge1:Judge5!P13))</f>
        <v xml:space="preserve"> </v>
      </c>
      <c r="Q13" s="20" t="str">
        <f>IF(ISERROR(AVERAGE(Judge1:Judge5!Q13))," ", AVERAGE(Judge1:Judge5!Q13))</f>
        <v xml:space="preserve"> </v>
      </c>
      <c r="R13" s="20" t="str">
        <f>IF(ISERROR(AVERAGE(Judge1:Judge5!R13))," ", AVERAGE(Judge1:Judge5!R13))</f>
        <v xml:space="preserve"> </v>
      </c>
      <c r="S13" s="20" t="str">
        <f>IF(ISERROR(AVERAGE(Judge1:Judge5!S13))," ", AVERAGE(Judge1:Judge5!S13))</f>
        <v xml:space="preserve"> </v>
      </c>
      <c r="T13" s="20" t="str">
        <f>IF(ISERROR(AVERAGE(Judge1:Judge5!T13))," ", AVERAGE(Judge1:Judge5!T13))</f>
        <v xml:space="preserve"> </v>
      </c>
      <c r="U13" s="20" t="str">
        <f>IF(ISERROR(AVERAGE(Judge1:Judge5!U13))," ", AVERAGE(Judge1:Judge5!U13))</f>
        <v xml:space="preserve"> </v>
      </c>
      <c r="V13" s="20" t="str">
        <f>IF(ISERROR(AVERAGE(Judge1:Judge5!V13))," ", AVERAGE(Judge1:Judge5!V13))</f>
        <v xml:space="preserve"> </v>
      </c>
      <c r="W13" s="20" t="str">
        <f>IF(ISERROR(AVERAGE(Judge1:Judge5!W13))," ", AVERAGE(Judge1:Judge5!W13))</f>
        <v xml:space="preserve"> </v>
      </c>
      <c r="X13" s="20" t="str">
        <f>IF(ISERROR(AVERAGE(Judge1:Judge5!X13))," ", AVERAGE(Judge1:Judge5!X13))</f>
        <v xml:space="preserve"> </v>
      </c>
      <c r="Y13" s="20" t="str">
        <f>IF(ISERROR(AVERAGE(Judge1:Judge5!Y13))," ", AVERAGE(Judge1:Judge5!Y13))</f>
        <v xml:space="preserve"> </v>
      </c>
      <c r="Z13" s="20" t="str">
        <f>IF(ISERROR(AVERAGE(Judge1:Judge5!Z13))," ", AVERAGE(Judge1:Judge5!Z13))</f>
        <v xml:space="preserve"> </v>
      </c>
      <c r="AA13" s="20" t="str">
        <f>IF(ISERROR(AVERAGE(Judge1:Judge5!AA13))," ", AVERAGE(Judge1:Judge5!AA13))</f>
        <v xml:space="preserve"> </v>
      </c>
      <c r="AB13" s="20" t="str">
        <f>IF(ISERROR(AVERAGE(Judge1:Judge5!AB13))," ", AVERAGE(Judge1:Judge5!AB13))</f>
        <v xml:space="preserve"> </v>
      </c>
      <c r="AC13" s="20" t="str">
        <f>IF(ISERROR(AVERAGE(Judge1:Judge5!AC13))," ", AVERAGE(Judge1:Judge5!AC13))</f>
        <v xml:space="preserve"> </v>
      </c>
      <c r="AD13" s="20" t="str">
        <f>IF(ISERROR(AVERAGE(Judge1:Judge5!AD13))," ", AVERAGE(Judge1:Judge5!AD13))</f>
        <v xml:space="preserve"> </v>
      </c>
      <c r="AE13" s="20" t="str">
        <f>IF(ISERROR(AVERAGE(Judge1:Judge5!AE13))," ", AVERAGE(Judge1:Judge5!AE13))</f>
        <v xml:space="preserve"> </v>
      </c>
      <c r="AF13" s="20" t="str">
        <f>IF(ISERROR(AVERAGE(Judge1:Judge5!AF13))," ", AVERAGE(Judge1:Judge5!AF13))</f>
        <v xml:space="preserve"> </v>
      </c>
      <c r="AG13" s="20" t="str">
        <f>IF(ISERROR(AVERAGE(Judge1:Judge5!AG13))," ", AVERAGE(Judge1:Judge5!AG13))</f>
        <v xml:space="preserve"> </v>
      </c>
      <c r="AH13" s="20" t="str">
        <f>IF(ISERROR(AVERAGE(Judge1:Judge5!AH13))," ", AVERAGE(Judge1:Judge5!AH13))</f>
        <v xml:space="preserve"> </v>
      </c>
      <c r="AI13" s="20" t="str">
        <f>IF(ISERROR(AVERAGE(Judge1:Judge5!AI13))," ", AVERAGE(Judge1:Judge5!AI13))</f>
        <v xml:space="preserve"> </v>
      </c>
      <c r="AJ13" s="20" t="str">
        <f>IF(ISERROR(AVERAGE(Judge1:Judge5!AJ13))," ", AVERAGE(Judge1:Judge5!AJ13))</f>
        <v xml:space="preserve"> </v>
      </c>
      <c r="AK13" s="20" t="str">
        <f>IF(ISERROR(AVERAGE(Judge1:Judge5!AK13))," ", AVERAGE(Judge1:Judge5!AK13))</f>
        <v xml:space="preserve"> </v>
      </c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11501</v>
      </c>
      <c r="B14" s="10">
        <v>737316</v>
      </c>
      <c r="C14" s="3" t="s">
        <v>16</v>
      </c>
      <c r="D14" s="3"/>
      <c r="E14" s="3"/>
      <c r="F14" s="20" t="str">
        <f>IF(ISERROR(AVERAGE(Judge1:Judge5!F14))," ", AVERAGE(Judge1:Judge5!F14))</f>
        <v xml:space="preserve"> </v>
      </c>
      <c r="G14" s="20" t="str">
        <f>IF(ISERROR(AVERAGE(Judge1:Judge5!G14))," ", AVERAGE(Judge1:Judge5!G14))</f>
        <v xml:space="preserve"> </v>
      </c>
      <c r="H14" s="20" t="str">
        <f>IF(ISERROR(AVERAGE(Judge1:Judge5!H14))," ", AVERAGE(Judge1:Judge5!H14))</f>
        <v xml:space="preserve"> </v>
      </c>
      <c r="I14" s="20" t="str">
        <f>IF(ISERROR(AVERAGE(Judge1:Judge5!I14))," ", AVERAGE(Judge1:Judge5!I14))</f>
        <v xml:space="preserve"> </v>
      </c>
      <c r="J14" s="20" t="str">
        <f>IF(ISERROR(AVERAGE(Judge1:Judge5!J14))," ", AVERAGE(Judge1:Judge5!J14))</f>
        <v xml:space="preserve"> </v>
      </c>
      <c r="K14" s="20" t="str">
        <f>IF(ISERROR(AVERAGE(Judge1:Judge5!K14))," ", AVERAGE(Judge1:Judge5!K14))</f>
        <v xml:space="preserve"> </v>
      </c>
      <c r="L14" s="20" t="str">
        <f>IF(ISERROR(AVERAGE(Judge1:Judge5!L14))," ", AVERAGE(Judge1:Judge5!L14))</f>
        <v xml:space="preserve"> </v>
      </c>
      <c r="M14" s="20" t="str">
        <f>IF(ISERROR(AVERAGE(Judge1:Judge5!M14))," ", AVERAGE(Judge1:Judge5!M14))</f>
        <v xml:space="preserve"> </v>
      </c>
      <c r="N14" s="20" t="str">
        <f>IF(ISERROR(AVERAGE(Judge1:Judge5!N14))," ", AVERAGE(Judge1:Judge5!N14))</f>
        <v xml:space="preserve"> </v>
      </c>
      <c r="O14" s="20" t="str">
        <f>IF(ISERROR(AVERAGE(Judge1:Judge5!O14))," ", AVERAGE(Judge1:Judge5!O14))</f>
        <v xml:space="preserve"> </v>
      </c>
      <c r="P14" s="20" t="str">
        <f>IF(ISERROR(AVERAGE(Judge1:Judge5!P14))," ", AVERAGE(Judge1:Judge5!P14))</f>
        <v xml:space="preserve"> </v>
      </c>
      <c r="Q14" s="20" t="str">
        <f>IF(ISERROR(AVERAGE(Judge1:Judge5!Q14))," ", AVERAGE(Judge1:Judge5!Q14))</f>
        <v xml:space="preserve"> </v>
      </c>
      <c r="R14" s="20" t="str">
        <f>IF(ISERROR(AVERAGE(Judge1:Judge5!R14))," ", AVERAGE(Judge1:Judge5!R14))</f>
        <v xml:space="preserve"> </v>
      </c>
      <c r="S14" s="20" t="str">
        <f>IF(ISERROR(AVERAGE(Judge1:Judge5!S14))," ", AVERAGE(Judge1:Judge5!S14))</f>
        <v xml:space="preserve"> </v>
      </c>
      <c r="T14" s="20" t="str">
        <f>IF(ISERROR(AVERAGE(Judge1:Judge5!T14))," ", AVERAGE(Judge1:Judge5!T14))</f>
        <v xml:space="preserve"> </v>
      </c>
      <c r="U14" s="20" t="str">
        <f>IF(ISERROR(AVERAGE(Judge1:Judge5!U14))," ", AVERAGE(Judge1:Judge5!U14))</f>
        <v xml:space="preserve"> </v>
      </c>
      <c r="V14" s="20" t="str">
        <f>IF(ISERROR(AVERAGE(Judge1:Judge5!V14))," ", AVERAGE(Judge1:Judge5!V14))</f>
        <v xml:space="preserve"> </v>
      </c>
      <c r="W14" s="20" t="str">
        <f>IF(ISERROR(AVERAGE(Judge1:Judge5!W14))," ", AVERAGE(Judge1:Judge5!W14))</f>
        <v xml:space="preserve"> </v>
      </c>
      <c r="X14" s="20" t="str">
        <f>IF(ISERROR(AVERAGE(Judge1:Judge5!X14))," ", AVERAGE(Judge1:Judge5!X14))</f>
        <v xml:space="preserve"> </v>
      </c>
      <c r="Y14" s="20" t="str">
        <f>IF(ISERROR(AVERAGE(Judge1:Judge5!Y14))," ", AVERAGE(Judge1:Judge5!Y14))</f>
        <v xml:space="preserve"> </v>
      </c>
      <c r="Z14" s="20" t="str">
        <f>IF(ISERROR(AVERAGE(Judge1:Judge5!Z14))," ", AVERAGE(Judge1:Judge5!Z14))</f>
        <v xml:space="preserve"> </v>
      </c>
      <c r="AA14" s="20" t="str">
        <f>IF(ISERROR(AVERAGE(Judge1:Judge5!AA14))," ", AVERAGE(Judge1:Judge5!AA14))</f>
        <v xml:space="preserve"> </v>
      </c>
      <c r="AB14" s="20" t="str">
        <f>IF(ISERROR(AVERAGE(Judge1:Judge5!AB14))," ", AVERAGE(Judge1:Judge5!AB14))</f>
        <v xml:space="preserve"> </v>
      </c>
      <c r="AC14" s="20" t="str">
        <f>IF(ISERROR(AVERAGE(Judge1:Judge5!AC14))," ", AVERAGE(Judge1:Judge5!AC14))</f>
        <v xml:space="preserve"> </v>
      </c>
      <c r="AD14" s="20" t="str">
        <f>IF(ISERROR(AVERAGE(Judge1:Judge5!AD14))," ", AVERAGE(Judge1:Judge5!AD14))</f>
        <v xml:space="preserve"> </v>
      </c>
      <c r="AE14" s="20" t="str">
        <f>IF(ISERROR(AVERAGE(Judge1:Judge5!AE14))," ", AVERAGE(Judge1:Judge5!AE14))</f>
        <v xml:space="preserve"> </v>
      </c>
      <c r="AF14" s="20" t="str">
        <f>IF(ISERROR(AVERAGE(Judge1:Judge5!AF14))," ", AVERAGE(Judge1:Judge5!AF14))</f>
        <v xml:space="preserve"> </v>
      </c>
      <c r="AG14" s="20" t="str">
        <f>IF(ISERROR(AVERAGE(Judge1:Judge5!AG14))," ", AVERAGE(Judge1:Judge5!AG14))</f>
        <v xml:space="preserve"> </v>
      </c>
      <c r="AH14" s="20" t="str">
        <f>IF(ISERROR(AVERAGE(Judge1:Judge5!AH14))," ", AVERAGE(Judge1:Judge5!AH14))</f>
        <v xml:space="preserve"> </v>
      </c>
      <c r="AI14" s="20" t="str">
        <f>IF(ISERROR(AVERAGE(Judge1:Judge5!AI14))," ", AVERAGE(Judge1:Judge5!AI14))</f>
        <v xml:space="preserve"> </v>
      </c>
      <c r="AJ14" s="20" t="str">
        <f>IF(ISERROR(AVERAGE(Judge1:Judge5!AJ14))," ", AVERAGE(Judge1:Judge5!AJ14))</f>
        <v xml:space="preserve"> </v>
      </c>
      <c r="AK14" s="20" t="str">
        <f>IF(ISERROR(AVERAGE(Judge1:Judge5!AK14))," ", AVERAGE(Judge1:Judge5!AK14))</f>
        <v xml:space="preserve"> </v>
      </c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11501</v>
      </c>
      <c r="B15" s="10">
        <v>737315</v>
      </c>
      <c r="C15" s="3" t="s">
        <v>16</v>
      </c>
      <c r="D15" s="3"/>
      <c r="E15" s="3"/>
      <c r="F15" s="20" t="str">
        <f>IF(ISERROR(AVERAGE(Judge1:Judge5!F15))," ", AVERAGE(Judge1:Judge5!F15))</f>
        <v xml:space="preserve"> </v>
      </c>
      <c r="G15" s="20" t="str">
        <f>IF(ISERROR(AVERAGE(Judge1:Judge5!G15))," ", AVERAGE(Judge1:Judge5!G15))</f>
        <v xml:space="preserve"> </v>
      </c>
      <c r="H15" s="20" t="str">
        <f>IF(ISERROR(AVERAGE(Judge1:Judge5!H15))," ", AVERAGE(Judge1:Judge5!H15))</f>
        <v xml:space="preserve"> </v>
      </c>
      <c r="I15" s="20" t="str">
        <f>IF(ISERROR(AVERAGE(Judge1:Judge5!I15))," ", AVERAGE(Judge1:Judge5!I15))</f>
        <v xml:space="preserve"> </v>
      </c>
      <c r="J15" s="20" t="str">
        <f>IF(ISERROR(AVERAGE(Judge1:Judge5!J15))," ", AVERAGE(Judge1:Judge5!J15))</f>
        <v xml:space="preserve"> </v>
      </c>
      <c r="K15" s="20" t="str">
        <f>IF(ISERROR(AVERAGE(Judge1:Judge5!K15))," ", AVERAGE(Judge1:Judge5!K15))</f>
        <v xml:space="preserve"> </v>
      </c>
      <c r="L15" s="20" t="str">
        <f>IF(ISERROR(AVERAGE(Judge1:Judge5!L15))," ", AVERAGE(Judge1:Judge5!L15))</f>
        <v xml:space="preserve"> </v>
      </c>
      <c r="M15" s="20" t="str">
        <f>IF(ISERROR(AVERAGE(Judge1:Judge5!M15))," ", AVERAGE(Judge1:Judge5!M15))</f>
        <v xml:space="preserve"> </v>
      </c>
      <c r="N15" s="20" t="str">
        <f>IF(ISERROR(AVERAGE(Judge1:Judge5!N15))," ", AVERAGE(Judge1:Judge5!N15))</f>
        <v xml:space="preserve"> </v>
      </c>
      <c r="O15" s="20" t="str">
        <f>IF(ISERROR(AVERAGE(Judge1:Judge5!O15))," ", AVERAGE(Judge1:Judge5!O15))</f>
        <v xml:space="preserve"> </v>
      </c>
      <c r="P15" s="20" t="str">
        <f>IF(ISERROR(AVERAGE(Judge1:Judge5!P15))," ", AVERAGE(Judge1:Judge5!P15))</f>
        <v xml:space="preserve"> </v>
      </c>
      <c r="Q15" s="20" t="str">
        <f>IF(ISERROR(AVERAGE(Judge1:Judge5!Q15))," ", AVERAGE(Judge1:Judge5!Q15))</f>
        <v xml:space="preserve"> </v>
      </c>
      <c r="R15" s="20" t="str">
        <f>IF(ISERROR(AVERAGE(Judge1:Judge5!R15))," ", AVERAGE(Judge1:Judge5!R15))</f>
        <v xml:space="preserve"> </v>
      </c>
      <c r="S15" s="20" t="str">
        <f>IF(ISERROR(AVERAGE(Judge1:Judge5!S15))," ", AVERAGE(Judge1:Judge5!S15))</f>
        <v xml:space="preserve"> </v>
      </c>
      <c r="T15" s="20" t="str">
        <f>IF(ISERROR(AVERAGE(Judge1:Judge5!T15))," ", AVERAGE(Judge1:Judge5!T15))</f>
        <v xml:space="preserve"> </v>
      </c>
      <c r="U15" s="20" t="str">
        <f>IF(ISERROR(AVERAGE(Judge1:Judge5!U15))," ", AVERAGE(Judge1:Judge5!U15))</f>
        <v xml:space="preserve"> </v>
      </c>
      <c r="V15" s="20" t="str">
        <f>IF(ISERROR(AVERAGE(Judge1:Judge5!V15))," ", AVERAGE(Judge1:Judge5!V15))</f>
        <v xml:space="preserve"> </v>
      </c>
      <c r="W15" s="20" t="str">
        <f>IF(ISERROR(AVERAGE(Judge1:Judge5!W15))," ", AVERAGE(Judge1:Judge5!W15))</f>
        <v xml:space="preserve"> </v>
      </c>
      <c r="X15" s="20" t="str">
        <f>IF(ISERROR(AVERAGE(Judge1:Judge5!X15))," ", AVERAGE(Judge1:Judge5!X15))</f>
        <v xml:space="preserve"> </v>
      </c>
      <c r="Y15" s="20" t="str">
        <f>IF(ISERROR(AVERAGE(Judge1:Judge5!Y15))," ", AVERAGE(Judge1:Judge5!Y15))</f>
        <v xml:space="preserve"> </v>
      </c>
      <c r="Z15" s="20" t="str">
        <f>IF(ISERROR(AVERAGE(Judge1:Judge5!Z15))," ", AVERAGE(Judge1:Judge5!Z15))</f>
        <v xml:space="preserve"> </v>
      </c>
      <c r="AA15" s="20" t="str">
        <f>IF(ISERROR(AVERAGE(Judge1:Judge5!AA15))," ", AVERAGE(Judge1:Judge5!AA15))</f>
        <v xml:space="preserve"> </v>
      </c>
      <c r="AB15" s="20" t="str">
        <f>IF(ISERROR(AVERAGE(Judge1:Judge5!AB15))," ", AVERAGE(Judge1:Judge5!AB15))</f>
        <v xml:space="preserve"> </v>
      </c>
      <c r="AC15" s="20" t="str">
        <f>IF(ISERROR(AVERAGE(Judge1:Judge5!AC15))," ", AVERAGE(Judge1:Judge5!AC15))</f>
        <v xml:space="preserve"> </v>
      </c>
      <c r="AD15" s="20" t="str">
        <f>IF(ISERROR(AVERAGE(Judge1:Judge5!AD15))," ", AVERAGE(Judge1:Judge5!AD15))</f>
        <v xml:space="preserve"> </v>
      </c>
      <c r="AE15" s="20" t="str">
        <f>IF(ISERROR(AVERAGE(Judge1:Judge5!AE15))," ", AVERAGE(Judge1:Judge5!AE15))</f>
        <v xml:space="preserve"> </v>
      </c>
      <c r="AF15" s="20" t="str">
        <f>IF(ISERROR(AVERAGE(Judge1:Judge5!AF15))," ", AVERAGE(Judge1:Judge5!AF15))</f>
        <v xml:space="preserve"> </v>
      </c>
      <c r="AG15" s="20" t="str">
        <f>IF(ISERROR(AVERAGE(Judge1:Judge5!AG15))," ", AVERAGE(Judge1:Judge5!AG15))</f>
        <v xml:space="preserve"> </v>
      </c>
      <c r="AH15" s="20" t="str">
        <f>IF(ISERROR(AVERAGE(Judge1:Judge5!AH15))," ", AVERAGE(Judge1:Judge5!AH15))</f>
        <v xml:space="preserve"> </v>
      </c>
      <c r="AI15" s="20" t="str">
        <f>IF(ISERROR(AVERAGE(Judge1:Judge5!AI15))," ", AVERAGE(Judge1:Judge5!AI15))</f>
        <v xml:space="preserve"> </v>
      </c>
      <c r="AJ15" s="20" t="str">
        <f>IF(ISERROR(AVERAGE(Judge1:Judge5!AJ15))," ", AVERAGE(Judge1:Judge5!AJ15))</f>
        <v xml:space="preserve"> </v>
      </c>
      <c r="AK15" s="20" t="str">
        <f>IF(ISERROR(AVERAGE(Judge1:Judge5!AK15))," ", AVERAGE(Judge1:Judge5!AK15))</f>
        <v xml:space="preserve"> </v>
      </c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11501</v>
      </c>
      <c r="B16" s="10">
        <v>688806</v>
      </c>
      <c r="C16" s="11" t="s">
        <v>26</v>
      </c>
      <c r="D16" s="11" t="s">
        <v>27</v>
      </c>
      <c r="E16" s="11">
        <v>-30</v>
      </c>
      <c r="F16" s="21" t="str">
        <f>IF(ISERROR(AVERAGE(Judge1:Judge5!F16))," ", AVERAGE(Judge1:Judge5!F16))</f>
        <v xml:space="preserve"> </v>
      </c>
      <c r="G16" s="21" t="str">
        <f>IF(ISERROR(AVERAGE(Judge1:Judge5!G16))," ", AVERAGE(Judge1:Judge5!G16))</f>
        <v xml:space="preserve"> </v>
      </c>
      <c r="H16" s="21" t="str">
        <f>IF(ISERROR(AVERAGE(Judge1:Judge5!H16))," ", AVERAGE(Judge1:Judge5!H16))</f>
        <v xml:space="preserve"> </v>
      </c>
      <c r="I16" s="21" t="str">
        <f>IF(ISERROR(AVERAGE(Judge1:Judge5!I16))," ", AVERAGE(Judge1:Judge5!I16))</f>
        <v xml:space="preserve"> </v>
      </c>
      <c r="J16" s="21" t="str">
        <f>IF(ISERROR(AVERAGE(Judge1:Judge5!J16))," ", AVERAGE(Judge1:Judge5!J16))</f>
        <v xml:space="preserve"> </v>
      </c>
      <c r="K16" s="21" t="str">
        <f>IF(ISERROR(AVERAGE(Judge1:Judge5!K16))," ", AVERAGE(Judge1:Judge5!K16))</f>
        <v xml:space="preserve"> </v>
      </c>
      <c r="L16" s="21" t="str">
        <f>IF(ISERROR(AVERAGE(Judge1:Judge5!L16))," ", AVERAGE(Judge1:Judge5!L16))</f>
        <v xml:space="preserve"> </v>
      </c>
      <c r="M16" s="21" t="str">
        <f>IF(ISERROR(AVERAGE(Judge1:Judge5!M16))," ", AVERAGE(Judge1:Judge5!M16))</f>
        <v xml:space="preserve"> </v>
      </c>
      <c r="N16" s="21" t="str">
        <f>IF(ISERROR(AVERAGE(Judge1:Judge5!N16))," ", AVERAGE(Judge1:Judge5!N16))</f>
        <v xml:space="preserve"> </v>
      </c>
      <c r="O16" s="21" t="str">
        <f>IF(ISERROR(AVERAGE(Judge1:Judge5!O16))," ", AVERAGE(Judge1:Judge5!O16))</f>
        <v xml:space="preserve"> </v>
      </c>
      <c r="P16" s="21" t="str">
        <f>IF(ISERROR(AVERAGE(Judge1:Judge5!P16))," ", AVERAGE(Judge1:Judge5!P16))</f>
        <v xml:space="preserve"> </v>
      </c>
      <c r="Q16" s="21" t="str">
        <f>IF(ISERROR(AVERAGE(Judge1:Judge5!Q16))," ", AVERAGE(Judge1:Judge5!Q16))</f>
        <v xml:space="preserve"> </v>
      </c>
      <c r="R16" s="21" t="str">
        <f>IF(ISERROR(AVERAGE(Judge1:Judge5!R16))," ", AVERAGE(Judge1:Judge5!R16))</f>
        <v xml:space="preserve"> </v>
      </c>
      <c r="S16" s="21" t="str">
        <f>IF(ISERROR(AVERAGE(Judge1:Judge5!S16))," ", AVERAGE(Judge1:Judge5!S16))</f>
        <v xml:space="preserve"> </v>
      </c>
      <c r="T16" s="21" t="str">
        <f>IF(ISERROR(AVERAGE(Judge1:Judge5!T16))," ", AVERAGE(Judge1:Judge5!T16))</f>
        <v xml:space="preserve"> </v>
      </c>
      <c r="U16" s="21" t="str">
        <f>IF(ISERROR(AVERAGE(Judge1:Judge5!U16))," ", AVERAGE(Judge1:Judge5!U16))</f>
        <v xml:space="preserve"> </v>
      </c>
      <c r="V16" s="21" t="str">
        <f>IF(ISERROR(AVERAGE(Judge1:Judge5!V16))," ", AVERAGE(Judge1:Judge5!V16))</f>
        <v xml:space="preserve"> </v>
      </c>
      <c r="W16" s="21" t="str">
        <f>IF(ISERROR(AVERAGE(Judge1:Judge5!W16))," ", AVERAGE(Judge1:Judge5!W16))</f>
        <v xml:space="preserve"> </v>
      </c>
      <c r="X16" s="21" t="str">
        <f>IF(ISERROR(AVERAGE(Judge1:Judge5!X16))," ", AVERAGE(Judge1:Judge5!X16))</f>
        <v xml:space="preserve"> </v>
      </c>
      <c r="Y16" s="21" t="str">
        <f>IF(ISERROR(AVERAGE(Judge1:Judge5!Y16))," ", AVERAGE(Judge1:Judge5!Y16))</f>
        <v xml:space="preserve"> </v>
      </c>
      <c r="Z16" s="21" t="str">
        <f>IF(ISERROR(AVERAGE(Judge1:Judge5!Z16))," ", AVERAGE(Judge1:Judge5!Z16))</f>
        <v xml:space="preserve"> </v>
      </c>
      <c r="AA16" s="21" t="str">
        <f>IF(ISERROR(AVERAGE(Judge1:Judge5!AA16))," ", AVERAGE(Judge1:Judge5!AA16))</f>
        <v xml:space="preserve"> </v>
      </c>
      <c r="AB16" s="21" t="str">
        <f>IF(ISERROR(AVERAGE(Judge1:Judge5!AB16))," ", AVERAGE(Judge1:Judge5!AB16))</f>
        <v xml:space="preserve"> </v>
      </c>
      <c r="AC16" s="21" t="str">
        <f>IF(ISERROR(AVERAGE(Judge1:Judge5!AC16))," ", AVERAGE(Judge1:Judge5!AC16))</f>
        <v xml:space="preserve"> </v>
      </c>
      <c r="AD16" s="21" t="str">
        <f>IF(ISERROR(AVERAGE(Judge1:Judge5!AD16))," ", AVERAGE(Judge1:Judge5!AD16))</f>
        <v xml:space="preserve"> </v>
      </c>
      <c r="AE16" s="21" t="str">
        <f>IF(ISERROR(AVERAGE(Judge1:Judge5!AE16))," ", AVERAGE(Judge1:Judge5!AE16))</f>
        <v xml:space="preserve"> </v>
      </c>
      <c r="AF16" s="21" t="str">
        <f>IF(ISERROR(AVERAGE(Judge1:Judge5!AF16))," ", AVERAGE(Judge1:Judge5!AF16))</f>
        <v xml:space="preserve"> </v>
      </c>
      <c r="AG16" s="21" t="str">
        <f>IF(ISERROR(AVERAGE(Judge1:Judge5!AG16))," ", AVERAGE(Judge1:Judge5!AG16))</f>
        <v xml:space="preserve"> </v>
      </c>
      <c r="AH16" s="21" t="str">
        <f>IF(ISERROR(AVERAGE(Judge1:Judge5!AH16))," ", AVERAGE(Judge1:Judge5!AH16))</f>
        <v xml:space="preserve"> </v>
      </c>
      <c r="AI16" s="21" t="str">
        <f>IF(ISERROR(AVERAGE(Judge1:Judge5!AI16))," ", AVERAGE(Judge1:Judge5!AI16))</f>
        <v xml:space="preserve"> </v>
      </c>
      <c r="AJ16" s="21" t="str">
        <f>IF(ISERROR(AVERAGE(Judge1:Judge5!AJ16))," ", AVERAGE(Judge1:Judge5!AJ16))</f>
        <v xml:space="preserve"> </v>
      </c>
      <c r="AK16" s="21" t="str">
        <f>IF(ISERROR(AVERAGE(Judge1:Judge5!AK16))," ", AVERAGE(Judge1:Judge5!AK16))</f>
        <v xml:space="preserve"> </v>
      </c>
      <c r="AL16" s="12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11501</v>
      </c>
      <c r="B17" s="10">
        <v>688807</v>
      </c>
      <c r="C17" s="11" t="s">
        <v>26</v>
      </c>
      <c r="D17" s="11" t="s">
        <v>28</v>
      </c>
      <c r="E17" s="11">
        <v>-50</v>
      </c>
      <c r="F17" s="21" t="str">
        <f>IF(ISERROR(AVERAGE(Judge1:Judge5!F17))," ", AVERAGE(Judge1:Judge5!F17))</f>
        <v xml:space="preserve"> </v>
      </c>
      <c r="G17" s="21" t="str">
        <f>IF(ISERROR(AVERAGE(Judge1:Judge5!G17))," ", AVERAGE(Judge1:Judge5!G17))</f>
        <v xml:space="preserve"> </v>
      </c>
      <c r="H17" s="21" t="str">
        <f>IF(ISERROR(AVERAGE(Judge1:Judge5!H17))," ", AVERAGE(Judge1:Judge5!H17))</f>
        <v xml:space="preserve"> </v>
      </c>
      <c r="I17" s="21" t="str">
        <f>IF(ISERROR(AVERAGE(Judge1:Judge5!I17))," ", AVERAGE(Judge1:Judge5!I17))</f>
        <v xml:space="preserve"> </v>
      </c>
      <c r="J17" s="21" t="str">
        <f>IF(ISERROR(AVERAGE(Judge1:Judge5!J17))," ", AVERAGE(Judge1:Judge5!J17))</f>
        <v xml:space="preserve"> </v>
      </c>
      <c r="K17" s="21" t="str">
        <f>IF(ISERROR(AVERAGE(Judge1:Judge5!K17))," ", AVERAGE(Judge1:Judge5!K17))</f>
        <v xml:space="preserve"> </v>
      </c>
      <c r="L17" s="21" t="str">
        <f>IF(ISERROR(AVERAGE(Judge1:Judge5!L17))," ", AVERAGE(Judge1:Judge5!L17))</f>
        <v xml:space="preserve"> </v>
      </c>
      <c r="M17" s="21" t="str">
        <f>IF(ISERROR(AVERAGE(Judge1:Judge5!M17))," ", AVERAGE(Judge1:Judge5!M17))</f>
        <v xml:space="preserve"> </v>
      </c>
      <c r="N17" s="21" t="str">
        <f>IF(ISERROR(AVERAGE(Judge1:Judge5!N17))," ", AVERAGE(Judge1:Judge5!N17))</f>
        <v xml:space="preserve"> </v>
      </c>
      <c r="O17" s="21" t="str">
        <f>IF(ISERROR(AVERAGE(Judge1:Judge5!O17))," ", AVERAGE(Judge1:Judge5!O17))</f>
        <v xml:space="preserve"> </v>
      </c>
      <c r="P17" s="21" t="str">
        <f>IF(ISERROR(AVERAGE(Judge1:Judge5!P17))," ", AVERAGE(Judge1:Judge5!P17))</f>
        <v xml:space="preserve"> </v>
      </c>
      <c r="Q17" s="21" t="str">
        <f>IF(ISERROR(AVERAGE(Judge1:Judge5!Q17))," ", AVERAGE(Judge1:Judge5!Q17))</f>
        <v xml:space="preserve"> </v>
      </c>
      <c r="R17" s="21" t="str">
        <f>IF(ISERROR(AVERAGE(Judge1:Judge5!R17))," ", AVERAGE(Judge1:Judge5!R17))</f>
        <v xml:space="preserve"> </v>
      </c>
      <c r="S17" s="21" t="str">
        <f>IF(ISERROR(AVERAGE(Judge1:Judge5!S17))," ", AVERAGE(Judge1:Judge5!S17))</f>
        <v xml:space="preserve"> </v>
      </c>
      <c r="T17" s="21" t="str">
        <f>IF(ISERROR(AVERAGE(Judge1:Judge5!T17))," ", AVERAGE(Judge1:Judge5!T17))</f>
        <v xml:space="preserve"> </v>
      </c>
      <c r="U17" s="21" t="str">
        <f>IF(ISERROR(AVERAGE(Judge1:Judge5!U17))," ", AVERAGE(Judge1:Judge5!U17))</f>
        <v xml:space="preserve"> </v>
      </c>
      <c r="V17" s="21" t="str">
        <f>IF(ISERROR(AVERAGE(Judge1:Judge5!V17))," ", AVERAGE(Judge1:Judge5!V17))</f>
        <v xml:space="preserve"> </v>
      </c>
      <c r="W17" s="21" t="str">
        <f>IF(ISERROR(AVERAGE(Judge1:Judge5!W17))," ", AVERAGE(Judge1:Judge5!W17))</f>
        <v xml:space="preserve"> </v>
      </c>
      <c r="X17" s="21" t="str">
        <f>IF(ISERROR(AVERAGE(Judge1:Judge5!X17))," ", AVERAGE(Judge1:Judge5!X17))</f>
        <v xml:space="preserve"> </v>
      </c>
      <c r="Y17" s="21" t="str">
        <f>IF(ISERROR(AVERAGE(Judge1:Judge5!Y17))," ", AVERAGE(Judge1:Judge5!Y17))</f>
        <v xml:space="preserve"> </v>
      </c>
      <c r="Z17" s="21" t="str">
        <f>IF(ISERROR(AVERAGE(Judge1:Judge5!Z17))," ", AVERAGE(Judge1:Judge5!Z17))</f>
        <v xml:space="preserve"> </v>
      </c>
      <c r="AA17" s="21" t="str">
        <f>IF(ISERROR(AVERAGE(Judge1:Judge5!AA17))," ", AVERAGE(Judge1:Judge5!AA17))</f>
        <v xml:space="preserve"> </v>
      </c>
      <c r="AB17" s="21" t="str">
        <f>IF(ISERROR(AVERAGE(Judge1:Judge5!AB17))," ", AVERAGE(Judge1:Judge5!AB17))</f>
        <v xml:space="preserve"> </v>
      </c>
      <c r="AC17" s="21" t="str">
        <f>IF(ISERROR(AVERAGE(Judge1:Judge5!AC17))," ", AVERAGE(Judge1:Judge5!AC17))</f>
        <v xml:space="preserve"> </v>
      </c>
      <c r="AD17" s="21" t="str">
        <f>IF(ISERROR(AVERAGE(Judge1:Judge5!AD17))," ", AVERAGE(Judge1:Judge5!AD17))</f>
        <v xml:space="preserve"> </v>
      </c>
      <c r="AE17" s="21" t="str">
        <f>IF(ISERROR(AVERAGE(Judge1:Judge5!AE17))," ", AVERAGE(Judge1:Judge5!AE17))</f>
        <v xml:space="preserve"> </v>
      </c>
      <c r="AF17" s="21" t="str">
        <f>IF(ISERROR(AVERAGE(Judge1:Judge5!AF17))," ", AVERAGE(Judge1:Judge5!AF17))</f>
        <v xml:space="preserve"> </v>
      </c>
      <c r="AG17" s="21" t="str">
        <f>IF(ISERROR(AVERAGE(Judge1:Judge5!AG17))," ", AVERAGE(Judge1:Judge5!AG17))</f>
        <v xml:space="preserve"> </v>
      </c>
      <c r="AH17" s="21" t="str">
        <f>IF(ISERROR(AVERAGE(Judge1:Judge5!AH17))," ", AVERAGE(Judge1:Judge5!AH17))</f>
        <v xml:space="preserve"> </v>
      </c>
      <c r="AI17" s="21" t="str">
        <f>IF(ISERROR(AVERAGE(Judge1:Judge5!AI17))," ", AVERAGE(Judge1:Judge5!AI17))</f>
        <v xml:space="preserve"> </v>
      </c>
      <c r="AJ17" s="21" t="str">
        <f>IF(ISERROR(AVERAGE(Judge1:Judge5!AJ17))," ", AVERAGE(Judge1:Judge5!AJ17))</f>
        <v xml:space="preserve"> </v>
      </c>
      <c r="AK17" s="21" t="str">
        <f>IF(ISERROR(AVERAGE(Judge1:Judge5!AK17))," ", AVERAGE(Judge1:Judge5!AK17))</f>
        <v xml:space="preserve"> </v>
      </c>
      <c r="AL17" s="12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C19" t="s">
        <v>29</v>
      </c>
      <c r="E19">
        <f>SUMIF($E$6:$E$17, "&gt;0")</f>
        <v>600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30</v>
      </c>
      <c r="F20" s="13">
        <f>SUM($F$7:$F$17)</f>
        <v>0</v>
      </c>
      <c r="G20" s="13">
        <f>SUM($G$7:$G$17)</f>
        <v>368</v>
      </c>
      <c r="H20" s="13">
        <f>SUM($H$7:$H$17)</f>
        <v>0</v>
      </c>
      <c r="I20" s="13">
        <f>SUM($I$7:$I$17)</f>
        <v>309</v>
      </c>
      <c r="J20" s="13">
        <f>SUM($J$7:$J$17)</f>
        <v>0</v>
      </c>
      <c r="K20" s="13">
        <f>SUM($K$7:$K$17)</f>
        <v>456</v>
      </c>
      <c r="L20" s="13">
        <f>SUM($L$7:$L$17)</f>
        <v>448</v>
      </c>
      <c r="M20" s="13">
        <f>SUM($M$7:$M$17)</f>
        <v>319</v>
      </c>
      <c r="N20" s="13">
        <f>SUM($N$7:$N$17)</f>
        <v>289</v>
      </c>
      <c r="O20" s="13">
        <f>SUM($O$7:$O$17)</f>
        <v>322</v>
      </c>
      <c r="P20" s="13">
        <f>SUM($P$7:$P$17)</f>
        <v>372</v>
      </c>
      <c r="Q20" s="13">
        <f>SUM($Q$7:$Q$17)</f>
        <v>455</v>
      </c>
      <c r="R20" s="13">
        <f>SUM($R$7:$R$17)</f>
        <v>426</v>
      </c>
      <c r="S20" s="13">
        <f>SUM($S$7:$S$17)</f>
        <v>492</v>
      </c>
      <c r="T20" s="13">
        <f>SUM($T$7:$T$17)</f>
        <v>367</v>
      </c>
      <c r="U20" s="13">
        <f>SUM($U$7:$U$17)</f>
        <v>353</v>
      </c>
      <c r="V20" s="13">
        <f>SUM($V$7:$V$17)</f>
        <v>309</v>
      </c>
      <c r="W20" s="13">
        <f>SUM($W$7:$W$17)</f>
        <v>412</v>
      </c>
      <c r="X20" s="13">
        <f>SUM($X$7:$X$17)</f>
        <v>327</v>
      </c>
      <c r="Y20" s="13">
        <f>SUM($Y$7:$Y$17)</f>
        <v>314</v>
      </c>
      <c r="Z20" s="13">
        <f>SUM($Z$7:$Z$17)</f>
        <v>366</v>
      </c>
      <c r="AA20" s="13">
        <f>SUM($AA$7:$AA$17)</f>
        <v>425</v>
      </c>
      <c r="AB20" s="13">
        <f>SUM($AB$7:$AB$17)</f>
        <v>279</v>
      </c>
      <c r="AC20" s="13">
        <f>SUM($AC$7:$AC$17)</f>
        <v>374</v>
      </c>
      <c r="AD20" s="13">
        <f>SUM($AD$7:$AD$17)</f>
        <v>319</v>
      </c>
      <c r="AE20" s="13">
        <f>SUM($AE$7:$AE$17)</f>
        <v>373</v>
      </c>
      <c r="AF20" s="13">
        <f>SUM($AF$7:$AF$17)</f>
        <v>273</v>
      </c>
      <c r="AG20" s="13">
        <f>SUM($AG$7:$AG$17)</f>
        <v>327</v>
      </c>
      <c r="AH20" s="13">
        <f>SUM($AH$7:$AH$17)</f>
        <v>410</v>
      </c>
      <c r="AI20" s="13">
        <f>SUM($AI$7:$AI$17)</f>
        <v>430</v>
      </c>
      <c r="AJ20" s="13">
        <f>SUM($AJ$7:$AJ$17)</f>
        <v>377</v>
      </c>
      <c r="AK20" s="13">
        <f>SUM($AK$7:$AK$17)</f>
        <v>394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D21" t="s">
        <v>31</v>
      </c>
      <c r="E21" t="s">
        <v>32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33</v>
      </c>
      <c r="D22" s="14">
        <f>LARGE($F$20:$AK$20,1)</f>
        <v>492</v>
      </c>
      <c r="E22">
        <f>INDEX($F$6:$AK$6,MATCH($D$22,$F$20:$AK$20,0))</f>
        <v>5348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34</v>
      </c>
      <c r="D23" s="15">
        <f>LARGE($F$20:$AK$20,2)</f>
        <v>456</v>
      </c>
      <c r="E23">
        <f>INDEX($F$6:$AK$6,MATCH($D$23,$F$20:$AK$20,0))</f>
        <v>5107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35</v>
      </c>
      <c r="D24" s="16">
        <f>LARGE($F$20:$AK$20,3)</f>
        <v>455</v>
      </c>
      <c r="E24">
        <f>INDEX($F$6:$AK$6,MATCH($D$24,$F$20:$AK$20,0))</f>
        <v>5301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C25" t="s">
        <v>36</v>
      </c>
      <c r="D25" s="17">
        <f>LARGE($F$20:$AK$20,4)</f>
        <v>448</v>
      </c>
      <c r="E25">
        <f>INDEX($F$6:$AK$6,MATCH($D$25,$F$20:$AK$20,0))</f>
        <v>5108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 t="s">
        <v>37</v>
      </c>
      <c r="D26" s="18">
        <f>LARGE($F$20:$AK$20,5)</f>
        <v>430</v>
      </c>
      <c r="E26">
        <f>INDEX($F$6:$AK$6,MATCH($D$26,$F$20:$AK$20,0))</f>
        <v>5440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AK7">
    <cfRule type="cellIs" dxfId="188" priority="1" stopIfTrue="1" operator="greaterThan">
      <formula>$E$7</formula>
    </cfRule>
    <cfRule type="cellIs" dxfId="187" priority="2" stopIfTrue="1" operator="equal">
      <formula>""</formula>
    </cfRule>
  </conditionalFormatting>
  <conditionalFormatting sqref="E8:AK8">
    <cfRule type="cellIs" dxfId="186" priority="3" stopIfTrue="1" operator="greaterThan">
      <formula>$E$8</formula>
    </cfRule>
    <cfRule type="cellIs" dxfId="185" priority="4" stopIfTrue="1" operator="equal">
      <formula>""</formula>
    </cfRule>
  </conditionalFormatting>
  <conditionalFormatting sqref="E9:AK9">
    <cfRule type="cellIs" dxfId="184" priority="5" stopIfTrue="1" operator="greaterThan">
      <formula>$E$9</formula>
    </cfRule>
    <cfRule type="cellIs" dxfId="183" priority="6" stopIfTrue="1" operator="equal">
      <formula>""</formula>
    </cfRule>
  </conditionalFormatting>
  <conditionalFormatting sqref="E10:AK10">
    <cfRule type="cellIs" dxfId="182" priority="7" stopIfTrue="1" operator="greaterThan">
      <formula>$E$10</formula>
    </cfRule>
    <cfRule type="cellIs" dxfId="181" priority="8" stopIfTrue="1" operator="equal">
      <formula>""</formula>
    </cfRule>
  </conditionalFormatting>
  <conditionalFormatting sqref="E11:AK11">
    <cfRule type="cellIs" dxfId="180" priority="9" stopIfTrue="1" operator="greaterThan">
      <formula>$E$11</formula>
    </cfRule>
    <cfRule type="cellIs" dxfId="179" priority="10" stopIfTrue="1" operator="equal">
      <formula>""</formula>
    </cfRule>
  </conditionalFormatting>
  <conditionalFormatting sqref="E12:AK12">
    <cfRule type="cellIs" dxfId="178" priority="11" stopIfTrue="1" operator="greaterThan">
      <formula>$E$12</formula>
    </cfRule>
    <cfRule type="cellIs" dxfId="177" priority="12" stopIfTrue="1" operator="equal">
      <formula>""</formula>
    </cfRule>
  </conditionalFormatting>
  <conditionalFormatting sqref="E13:AK13">
    <cfRule type="cellIs" dxfId="176" priority="13" stopIfTrue="1" operator="greaterThan">
      <formula>$E$13</formula>
    </cfRule>
    <cfRule type="cellIs" dxfId="175" priority="14" stopIfTrue="1" operator="equal">
      <formula>""</formula>
    </cfRule>
  </conditionalFormatting>
  <conditionalFormatting sqref="E14:AK14">
    <cfRule type="cellIs" dxfId="174" priority="15" stopIfTrue="1" operator="greaterThan">
      <formula>$E$14</formula>
    </cfRule>
    <cfRule type="cellIs" dxfId="173" priority="16" stopIfTrue="1" operator="equal">
      <formula>""</formula>
    </cfRule>
  </conditionalFormatting>
  <conditionalFormatting sqref="E15:AK15">
    <cfRule type="cellIs" dxfId="172" priority="17" stopIfTrue="1" operator="greaterThan">
      <formula>$E$15</formula>
    </cfRule>
    <cfRule type="cellIs" dxfId="171" priority="18" stopIfTrue="1" operator="equal">
      <formula>""</formula>
    </cfRule>
  </conditionalFormatting>
  <conditionalFormatting sqref="E16:AK16">
    <cfRule type="cellIs" dxfId="170" priority="19" stopIfTrue="1" operator="lessThan">
      <formula>$E$16</formula>
    </cfRule>
    <cfRule type="cellIs" dxfId="169" priority="20" stopIfTrue="1" operator="greaterThan">
      <formula>0</formula>
    </cfRule>
  </conditionalFormatting>
  <conditionalFormatting sqref="E17:AK17">
    <cfRule type="cellIs" dxfId="168" priority="21" stopIfTrue="1" operator="lessThan">
      <formula>$E$17</formula>
    </cfRule>
    <cfRule type="cellIs" dxfId="167" priority="22" stopIfTrue="1" operator="greaterThan">
      <formula>0</formula>
    </cfRule>
  </conditionalFormatting>
  <conditionalFormatting sqref="C20:AK20">
    <cfRule type="cellIs" dxfId="166" priority="23" stopIfTrue="1" operator="equal">
      <formula>$D$22</formula>
    </cfRule>
    <cfRule type="cellIs" dxfId="165" priority="24" stopIfTrue="1" operator="equal">
      <formula>$D$23</formula>
    </cfRule>
    <cfRule type="cellIs" dxfId="164" priority="25" stopIfTrue="1" operator="equal">
      <formula>$D$24</formula>
    </cfRule>
    <cfRule type="cellIs" dxfId="163" priority="26" stopIfTrue="1" operator="equal">
      <formula>$D$25</formula>
    </cfRule>
    <cfRule type="cellIs" dxfId="162" priority="27" stopIfTrue="1" operator="equal">
      <formula>$D$26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opLeftCell="C1" workbookViewId="0">
      <pane xSplit="2" ySplit="3" topLeftCell="E4" activePane="bottomRight" state="frozen"/>
      <selection activeCell="C1" sqref="C1"/>
      <selection pane="topRight" activeCell="E1" sqref="E1"/>
      <selection pane="bottomLeft" activeCell="C4" sqref="C4"/>
      <selection pane="bottomRight" activeCell="E14" sqref="E14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5005</v>
      </c>
      <c r="G6" s="1">
        <v>5006</v>
      </c>
      <c r="H6" s="1">
        <v>5007</v>
      </c>
      <c r="I6" s="1">
        <v>5008</v>
      </c>
      <c r="J6" s="1">
        <v>5106</v>
      </c>
      <c r="K6" s="1">
        <v>5107</v>
      </c>
      <c r="L6" s="1">
        <v>5108</v>
      </c>
      <c r="M6" s="1">
        <v>5185</v>
      </c>
      <c r="N6" s="1">
        <v>5186</v>
      </c>
      <c r="O6" s="1">
        <v>5187</v>
      </c>
      <c r="P6" s="1">
        <v>5300</v>
      </c>
      <c r="Q6" s="1">
        <v>5301</v>
      </c>
      <c r="R6" s="1">
        <v>5302</v>
      </c>
      <c r="S6" s="1">
        <v>5348</v>
      </c>
      <c r="T6" s="1">
        <v>5349</v>
      </c>
      <c r="U6" s="1">
        <v>5350</v>
      </c>
      <c r="V6" s="1">
        <v>5368</v>
      </c>
      <c r="W6" s="1">
        <v>5369</v>
      </c>
      <c r="X6" s="1">
        <v>5375</v>
      </c>
      <c r="Y6" s="1">
        <v>5377</v>
      </c>
      <c r="Z6" s="1">
        <v>5378</v>
      </c>
      <c r="AA6" s="1">
        <v>5379</v>
      </c>
      <c r="AB6" s="1">
        <v>5380</v>
      </c>
      <c r="AC6" s="1">
        <v>5381</v>
      </c>
      <c r="AD6" s="1">
        <v>5429</v>
      </c>
      <c r="AE6" s="1">
        <v>5430</v>
      </c>
      <c r="AF6" s="1">
        <v>5432</v>
      </c>
      <c r="AG6" s="1">
        <v>5434</v>
      </c>
      <c r="AH6" s="1">
        <v>5436</v>
      </c>
      <c r="AI6" s="1">
        <v>5440</v>
      </c>
      <c r="AJ6" s="1">
        <v>5442</v>
      </c>
      <c r="AK6" s="1">
        <v>5443</v>
      </c>
    </row>
    <row r="7" spans="1:69">
      <c r="A7" s="10">
        <v>11501</v>
      </c>
      <c r="B7" s="10">
        <v>737308</v>
      </c>
      <c r="C7" s="9" t="s">
        <v>16</v>
      </c>
      <c r="D7" s="3" t="s">
        <v>43</v>
      </c>
      <c r="E7" s="3">
        <v>100</v>
      </c>
      <c r="F7" s="5"/>
      <c r="G7" s="5">
        <v>59</v>
      </c>
      <c r="H7" s="5"/>
      <c r="I7" s="5">
        <v>23</v>
      </c>
      <c r="J7" s="5"/>
      <c r="K7" s="5">
        <v>50</v>
      </c>
      <c r="L7" s="5">
        <v>51</v>
      </c>
      <c r="M7" s="5">
        <v>54</v>
      </c>
      <c r="N7" s="5">
        <v>40</v>
      </c>
      <c r="O7" s="5"/>
      <c r="P7" s="5">
        <v>58</v>
      </c>
      <c r="Q7" s="5">
        <v>60</v>
      </c>
      <c r="R7" s="5">
        <v>53</v>
      </c>
      <c r="S7" s="5">
        <v>44</v>
      </c>
      <c r="T7" s="5">
        <v>26</v>
      </c>
      <c r="U7" s="5">
        <v>19</v>
      </c>
      <c r="V7" s="5">
        <v>32</v>
      </c>
      <c r="W7" s="5">
        <v>62</v>
      </c>
      <c r="X7" s="5">
        <v>72</v>
      </c>
      <c r="Y7" s="5">
        <v>40</v>
      </c>
      <c r="Z7" s="5">
        <v>64</v>
      </c>
      <c r="AA7" s="5">
        <v>79</v>
      </c>
      <c r="AB7" s="5">
        <v>39</v>
      </c>
      <c r="AC7" s="5">
        <v>64</v>
      </c>
      <c r="AD7" s="5">
        <v>45</v>
      </c>
      <c r="AE7" s="5">
        <v>67</v>
      </c>
      <c r="AF7" s="5">
        <v>39</v>
      </c>
      <c r="AG7" s="5">
        <v>50</v>
      </c>
      <c r="AH7" s="5">
        <v>71</v>
      </c>
      <c r="AI7" s="5">
        <v>56</v>
      </c>
      <c r="AJ7" s="5">
        <v>57</v>
      </c>
      <c r="AK7" s="5">
        <v>53</v>
      </c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11501</v>
      </c>
      <c r="B8" s="10">
        <v>737309</v>
      </c>
      <c r="C8" s="3" t="s">
        <v>16</v>
      </c>
      <c r="D8" s="3" t="s">
        <v>42</v>
      </c>
      <c r="E8" s="3">
        <v>100</v>
      </c>
      <c r="F8" s="5"/>
      <c r="G8" s="5">
        <v>55</v>
      </c>
      <c r="H8" s="5"/>
      <c r="I8" s="5">
        <v>25</v>
      </c>
      <c r="J8" s="5"/>
      <c r="K8" s="5">
        <v>75</v>
      </c>
      <c r="L8" s="5">
        <v>85</v>
      </c>
      <c r="M8" s="5">
        <v>55</v>
      </c>
      <c r="N8" s="5">
        <v>65</v>
      </c>
      <c r="O8" s="5">
        <v>60</v>
      </c>
      <c r="P8" s="5">
        <v>50</v>
      </c>
      <c r="Q8" s="5">
        <v>70</v>
      </c>
      <c r="R8" s="5">
        <v>75</v>
      </c>
      <c r="S8" s="5">
        <v>95</v>
      </c>
      <c r="T8" s="5">
        <v>95</v>
      </c>
      <c r="U8" s="5">
        <v>85</v>
      </c>
      <c r="V8" s="5">
        <v>40</v>
      </c>
      <c r="W8" s="5">
        <v>70</v>
      </c>
      <c r="X8" s="5"/>
      <c r="Y8" s="5">
        <v>25</v>
      </c>
      <c r="Z8" s="5">
        <v>65</v>
      </c>
      <c r="AA8" s="5">
        <v>65</v>
      </c>
      <c r="AB8" s="5">
        <v>55</v>
      </c>
      <c r="AC8" s="5">
        <v>85</v>
      </c>
      <c r="AD8" s="5">
        <v>15</v>
      </c>
      <c r="AE8" s="5">
        <v>50</v>
      </c>
      <c r="AF8" s="5">
        <v>65</v>
      </c>
      <c r="AG8" s="5">
        <v>60</v>
      </c>
      <c r="AH8" s="5">
        <v>65</v>
      </c>
      <c r="AI8" s="5">
        <v>55</v>
      </c>
      <c r="AJ8" s="5">
        <v>85</v>
      </c>
      <c r="AK8" s="5">
        <v>80</v>
      </c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11501</v>
      </c>
      <c r="B9" s="10">
        <v>737310</v>
      </c>
      <c r="C9" s="3" t="s">
        <v>16</v>
      </c>
      <c r="D9" s="3" t="s">
        <v>39</v>
      </c>
      <c r="E9" s="3">
        <v>100</v>
      </c>
      <c r="F9" s="5"/>
      <c r="G9" s="5">
        <v>0</v>
      </c>
      <c r="H9" s="5"/>
      <c r="I9" s="5">
        <v>60</v>
      </c>
      <c r="J9" s="5"/>
      <c r="K9" s="5">
        <v>80</v>
      </c>
      <c r="L9" s="5">
        <v>70</v>
      </c>
      <c r="M9" s="5">
        <v>0</v>
      </c>
      <c r="N9" s="5">
        <v>0</v>
      </c>
      <c r="O9" s="5">
        <v>30</v>
      </c>
      <c r="P9" s="5">
        <v>30</v>
      </c>
      <c r="Q9" s="5">
        <v>70</v>
      </c>
      <c r="R9" s="5">
        <v>70</v>
      </c>
      <c r="S9" s="5">
        <v>100</v>
      </c>
      <c r="T9" s="5">
        <v>30</v>
      </c>
      <c r="U9" s="5">
        <v>40</v>
      </c>
      <c r="V9" s="5">
        <v>30</v>
      </c>
      <c r="W9" s="5">
        <v>30</v>
      </c>
      <c r="X9" s="5">
        <v>50</v>
      </c>
      <c r="Y9" s="5">
        <v>30</v>
      </c>
      <c r="Z9" s="5">
        <v>10</v>
      </c>
      <c r="AA9" s="5">
        <v>50</v>
      </c>
      <c r="AB9" s="5">
        <v>20</v>
      </c>
      <c r="AC9" s="5">
        <v>0</v>
      </c>
      <c r="AD9" s="5">
        <v>40</v>
      </c>
      <c r="AE9" s="5">
        <v>50</v>
      </c>
      <c r="AF9" s="5">
        <v>0</v>
      </c>
      <c r="AG9" s="5">
        <v>40</v>
      </c>
      <c r="AH9" s="5">
        <v>50</v>
      </c>
      <c r="AI9" s="5">
        <v>90</v>
      </c>
      <c r="AJ9" s="5">
        <v>40</v>
      </c>
      <c r="AK9" s="5">
        <v>30</v>
      </c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11501</v>
      </c>
      <c r="B10" s="10">
        <v>737311</v>
      </c>
      <c r="C10" s="3" t="s">
        <v>16</v>
      </c>
      <c r="D10" s="3" t="s">
        <v>40</v>
      </c>
      <c r="E10" s="3">
        <v>100</v>
      </c>
      <c r="F10" s="5"/>
      <c r="G10" s="5">
        <v>98</v>
      </c>
      <c r="H10" s="5"/>
      <c r="I10" s="5">
        <v>97</v>
      </c>
      <c r="J10" s="5"/>
      <c r="K10" s="5">
        <v>100</v>
      </c>
      <c r="L10" s="5">
        <v>99</v>
      </c>
      <c r="M10" s="5">
        <v>99</v>
      </c>
      <c r="N10" s="5">
        <v>96</v>
      </c>
      <c r="O10" s="5">
        <v>95</v>
      </c>
      <c r="P10" s="5">
        <v>90</v>
      </c>
      <c r="Q10" s="5">
        <v>98</v>
      </c>
      <c r="R10" s="5">
        <v>98</v>
      </c>
      <c r="S10" s="5">
        <v>92</v>
      </c>
      <c r="T10" s="5">
        <v>97</v>
      </c>
      <c r="U10" s="5">
        <v>95</v>
      </c>
      <c r="V10" s="5">
        <v>94</v>
      </c>
      <c r="W10" s="5">
        <v>98</v>
      </c>
      <c r="X10" s="5">
        <v>98</v>
      </c>
      <c r="Y10" s="5">
        <v>97</v>
      </c>
      <c r="Z10" s="5">
        <v>100</v>
      </c>
      <c r="AA10" s="5">
        <v>97</v>
      </c>
      <c r="AB10" s="5">
        <v>95</v>
      </c>
      <c r="AC10" s="5">
        <v>94</v>
      </c>
      <c r="AD10" s="5">
        <v>95</v>
      </c>
      <c r="AE10" s="5">
        <v>98</v>
      </c>
      <c r="AF10" s="5">
        <v>42</v>
      </c>
      <c r="AG10" s="5">
        <v>49</v>
      </c>
      <c r="AH10" s="5">
        <v>97</v>
      </c>
      <c r="AI10" s="5">
        <v>96</v>
      </c>
      <c r="AJ10" s="5">
        <v>86</v>
      </c>
      <c r="AK10" s="5">
        <v>96</v>
      </c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11501</v>
      </c>
      <c r="B11" s="10">
        <v>737312</v>
      </c>
      <c r="C11" s="3" t="s">
        <v>16</v>
      </c>
      <c r="D11" s="3" t="s">
        <v>44</v>
      </c>
      <c r="E11" s="3">
        <v>100</v>
      </c>
      <c r="F11" s="5"/>
      <c r="G11" s="5">
        <v>92</v>
      </c>
      <c r="H11" s="5"/>
      <c r="I11" s="5">
        <v>78</v>
      </c>
      <c r="J11" s="5"/>
      <c r="K11" s="5">
        <v>59</v>
      </c>
      <c r="L11" s="5">
        <v>55</v>
      </c>
      <c r="M11" s="5">
        <v>77</v>
      </c>
      <c r="N11" s="5">
        <v>46</v>
      </c>
      <c r="O11" s="5">
        <v>83</v>
      </c>
      <c r="P11" s="5">
        <v>80</v>
      </c>
      <c r="Q11" s="5">
        <v>89</v>
      </c>
      <c r="R11" s="5">
        <v>72</v>
      </c>
      <c r="S11" s="5">
        <v>85</v>
      </c>
      <c r="T11" s="5">
        <v>69</v>
      </c>
      <c r="U11" s="5">
        <v>64</v>
      </c>
      <c r="V11" s="5">
        <v>75</v>
      </c>
      <c r="W11" s="5">
        <v>88</v>
      </c>
      <c r="X11" s="5">
        <v>65</v>
      </c>
      <c r="Y11" s="5">
        <v>76</v>
      </c>
      <c r="Z11" s="5">
        <v>67</v>
      </c>
      <c r="AA11" s="5">
        <v>80</v>
      </c>
      <c r="AB11" s="5">
        <v>40</v>
      </c>
      <c r="AC11" s="5">
        <v>75</v>
      </c>
      <c r="AD11" s="5">
        <v>76</v>
      </c>
      <c r="AE11" s="5">
        <v>64</v>
      </c>
      <c r="AF11" s="5">
        <v>83</v>
      </c>
      <c r="AG11" s="5">
        <v>70</v>
      </c>
      <c r="AH11" s="5">
        <v>73</v>
      </c>
      <c r="AI11" s="5">
        <v>77</v>
      </c>
      <c r="AJ11" s="5">
        <v>61</v>
      </c>
      <c r="AK11" s="5">
        <v>83</v>
      </c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11501</v>
      </c>
      <c r="B12" s="10">
        <v>737313</v>
      </c>
      <c r="C12" s="3" t="s">
        <v>16</v>
      </c>
      <c r="D12" s="3" t="s">
        <v>41</v>
      </c>
      <c r="E12" s="3">
        <v>100</v>
      </c>
      <c r="F12" s="5"/>
      <c r="G12" s="5">
        <v>64</v>
      </c>
      <c r="H12" s="5"/>
      <c r="I12" s="5">
        <v>26</v>
      </c>
      <c r="J12" s="5"/>
      <c r="K12" s="5">
        <v>92</v>
      </c>
      <c r="L12" s="5">
        <v>88</v>
      </c>
      <c r="M12" s="5">
        <v>34</v>
      </c>
      <c r="N12" s="5">
        <v>42</v>
      </c>
      <c r="O12" s="5">
        <v>54</v>
      </c>
      <c r="P12" s="5">
        <v>64</v>
      </c>
      <c r="Q12" s="5">
        <v>68</v>
      </c>
      <c r="R12" s="5">
        <v>58</v>
      </c>
      <c r="S12" s="5">
        <v>76</v>
      </c>
      <c r="T12" s="5">
        <v>50</v>
      </c>
      <c r="U12" s="5">
        <v>50</v>
      </c>
      <c r="V12" s="5">
        <v>38</v>
      </c>
      <c r="W12" s="5">
        <v>64</v>
      </c>
      <c r="X12" s="5">
        <v>42</v>
      </c>
      <c r="Y12" s="5">
        <v>46</v>
      </c>
      <c r="Z12" s="5">
        <v>60</v>
      </c>
      <c r="AA12" s="5">
        <v>54</v>
      </c>
      <c r="AB12" s="5">
        <v>30</v>
      </c>
      <c r="AC12" s="5">
        <v>56</v>
      </c>
      <c r="AD12" s="5">
        <v>48</v>
      </c>
      <c r="AE12" s="5">
        <v>44</v>
      </c>
      <c r="AF12" s="5">
        <v>44</v>
      </c>
      <c r="AG12" s="5">
        <v>58</v>
      </c>
      <c r="AH12" s="5">
        <v>54</v>
      </c>
      <c r="AI12" s="5">
        <v>56</v>
      </c>
      <c r="AJ12" s="5">
        <v>48</v>
      </c>
      <c r="AK12" s="5">
        <v>52</v>
      </c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11501</v>
      </c>
      <c r="B13" s="10">
        <v>737314</v>
      </c>
      <c r="C13" s="3" t="s">
        <v>16</v>
      </c>
      <c r="D13" s="3"/>
      <c r="E13" s="3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11501</v>
      </c>
      <c r="B14" s="10">
        <v>737316</v>
      </c>
      <c r="C14" s="3" t="s">
        <v>16</v>
      </c>
      <c r="D14" s="3"/>
      <c r="E14" s="3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11501</v>
      </c>
      <c r="B15" s="10">
        <v>737315</v>
      </c>
      <c r="C15" s="3" t="s">
        <v>16</v>
      </c>
      <c r="D15" s="3"/>
      <c r="E15" s="3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11501</v>
      </c>
      <c r="B16" s="10">
        <v>688806</v>
      </c>
      <c r="C16" s="11" t="s">
        <v>26</v>
      </c>
      <c r="D16" s="11" t="s">
        <v>27</v>
      </c>
      <c r="E16" s="11">
        <v>-30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11501</v>
      </c>
      <c r="B17" s="10">
        <v>688807</v>
      </c>
      <c r="C17" s="11" t="s">
        <v>26</v>
      </c>
      <c r="D17" s="11" t="s">
        <v>28</v>
      </c>
      <c r="E17" s="11">
        <v>-50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C19" t="s">
        <v>29</v>
      </c>
      <c r="E19">
        <f>SUMIF($E$6:$E$17, "&gt;0")</f>
        <v>600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30</v>
      </c>
      <c r="F20" s="13">
        <f>SUM($F$7:$F$17)</f>
        <v>0</v>
      </c>
      <c r="G20" s="13">
        <f>SUM($G$7:$G$17)</f>
        <v>368</v>
      </c>
      <c r="H20" s="13">
        <f>SUM($H$7:$H$17)</f>
        <v>0</v>
      </c>
      <c r="I20" s="13">
        <f>SUM($I$7:$I$17)</f>
        <v>309</v>
      </c>
      <c r="J20" s="13">
        <f>SUM($J$7:$J$17)</f>
        <v>0</v>
      </c>
      <c r="K20" s="13">
        <f>SUM($K$7:$K$17)</f>
        <v>456</v>
      </c>
      <c r="L20" s="13">
        <f>SUM($L$7:$L$17)</f>
        <v>448</v>
      </c>
      <c r="M20" s="13">
        <f>SUM($M$7:$M$17)</f>
        <v>319</v>
      </c>
      <c r="N20" s="13">
        <f>SUM($N$7:$N$17)</f>
        <v>289</v>
      </c>
      <c r="O20" s="13">
        <f>SUM($O$7:$O$17)</f>
        <v>322</v>
      </c>
      <c r="P20" s="13">
        <f>SUM($P$7:$P$17)</f>
        <v>372</v>
      </c>
      <c r="Q20" s="13">
        <f>SUM($Q$7:$Q$17)</f>
        <v>455</v>
      </c>
      <c r="R20" s="13">
        <f>SUM($R$7:$R$17)</f>
        <v>426</v>
      </c>
      <c r="S20" s="13">
        <f>SUM($S$7:$S$17)</f>
        <v>492</v>
      </c>
      <c r="T20" s="13">
        <f>SUM($T$7:$T$17)</f>
        <v>367</v>
      </c>
      <c r="U20" s="13">
        <f>SUM($U$7:$U$17)</f>
        <v>353</v>
      </c>
      <c r="V20" s="13">
        <f>SUM($V$7:$V$17)</f>
        <v>309</v>
      </c>
      <c r="W20" s="13">
        <f>SUM($W$7:$W$17)</f>
        <v>412</v>
      </c>
      <c r="X20" s="13">
        <f>SUM($X$7:$X$17)</f>
        <v>327</v>
      </c>
      <c r="Y20" s="13">
        <f>SUM($Y$7:$Y$17)</f>
        <v>314</v>
      </c>
      <c r="Z20" s="13">
        <f>SUM($Z$7:$Z$17)</f>
        <v>366</v>
      </c>
      <c r="AA20" s="13">
        <f>SUM($AA$7:$AA$17)</f>
        <v>425</v>
      </c>
      <c r="AB20" s="13">
        <f>SUM($AB$7:$AB$17)</f>
        <v>279</v>
      </c>
      <c r="AC20" s="13">
        <f>SUM($AC$7:$AC$17)</f>
        <v>374</v>
      </c>
      <c r="AD20" s="13">
        <f>SUM($AD$7:$AD$17)</f>
        <v>319</v>
      </c>
      <c r="AE20" s="13">
        <f>SUM($AE$7:$AE$17)</f>
        <v>373</v>
      </c>
      <c r="AF20" s="13">
        <f>SUM($AF$7:$AF$17)</f>
        <v>273</v>
      </c>
      <c r="AG20" s="13">
        <f>SUM($AG$7:$AG$17)</f>
        <v>327</v>
      </c>
      <c r="AH20" s="13">
        <f>SUM($AH$7:$AH$17)</f>
        <v>410</v>
      </c>
      <c r="AI20" s="13">
        <f>SUM($AI$7:$AI$17)</f>
        <v>430</v>
      </c>
      <c r="AJ20" s="13">
        <f>SUM($AJ$7:$AJ$17)</f>
        <v>377</v>
      </c>
      <c r="AK20" s="13">
        <f>SUM($AK$7:$AK$17)</f>
        <v>394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D21" t="s">
        <v>31</v>
      </c>
      <c r="E21" t="s">
        <v>32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7" type="noConversion"/>
  <conditionalFormatting sqref="E7:AK7">
    <cfRule type="cellIs" dxfId="161" priority="1" stopIfTrue="1" operator="greaterThan">
      <formula>$E$7</formula>
    </cfRule>
    <cfRule type="cellIs" dxfId="160" priority="2" stopIfTrue="1" operator="equal">
      <formula>""</formula>
    </cfRule>
  </conditionalFormatting>
  <conditionalFormatting sqref="E8:AK8">
    <cfRule type="cellIs" dxfId="159" priority="3" stopIfTrue="1" operator="greaterThan">
      <formula>$E$8</formula>
    </cfRule>
    <cfRule type="cellIs" dxfId="158" priority="4" stopIfTrue="1" operator="equal">
      <formula>""</formula>
    </cfRule>
  </conditionalFormatting>
  <conditionalFormatting sqref="E9:AK9">
    <cfRule type="cellIs" dxfId="157" priority="5" stopIfTrue="1" operator="greaterThan">
      <formula>$E$9</formula>
    </cfRule>
    <cfRule type="cellIs" dxfId="156" priority="6" stopIfTrue="1" operator="equal">
      <formula>""</formula>
    </cfRule>
  </conditionalFormatting>
  <conditionalFormatting sqref="E10:AK10">
    <cfRule type="cellIs" dxfId="155" priority="7" stopIfTrue="1" operator="greaterThan">
      <formula>$E$10</formula>
    </cfRule>
    <cfRule type="cellIs" dxfId="154" priority="8" stopIfTrue="1" operator="equal">
      <formula>""</formula>
    </cfRule>
  </conditionalFormatting>
  <conditionalFormatting sqref="E11:AK11">
    <cfRule type="cellIs" dxfId="153" priority="9" stopIfTrue="1" operator="greaterThan">
      <formula>$E$11</formula>
    </cfRule>
    <cfRule type="cellIs" dxfId="152" priority="10" stopIfTrue="1" operator="equal">
      <formula>""</formula>
    </cfRule>
  </conditionalFormatting>
  <conditionalFormatting sqref="E12:AK12">
    <cfRule type="cellIs" dxfId="151" priority="11" stopIfTrue="1" operator="greaterThan">
      <formula>$E$12</formula>
    </cfRule>
    <cfRule type="cellIs" dxfId="150" priority="12" stopIfTrue="1" operator="equal">
      <formula>""</formula>
    </cfRule>
  </conditionalFormatting>
  <conditionalFormatting sqref="E13:AK13">
    <cfRule type="cellIs" dxfId="149" priority="13" stopIfTrue="1" operator="greaterThan">
      <formula>$E$13</formula>
    </cfRule>
    <cfRule type="cellIs" dxfId="148" priority="14" stopIfTrue="1" operator="equal">
      <formula>""</formula>
    </cfRule>
  </conditionalFormatting>
  <conditionalFormatting sqref="E14:AK14">
    <cfRule type="cellIs" dxfId="147" priority="15" stopIfTrue="1" operator="greaterThan">
      <formula>$E$14</formula>
    </cfRule>
    <cfRule type="cellIs" dxfId="146" priority="16" stopIfTrue="1" operator="equal">
      <formula>""</formula>
    </cfRule>
  </conditionalFormatting>
  <conditionalFormatting sqref="E15:AK15">
    <cfRule type="cellIs" dxfId="145" priority="17" stopIfTrue="1" operator="greaterThan">
      <formula>$E$15</formula>
    </cfRule>
    <cfRule type="cellIs" dxfId="144" priority="18" stopIfTrue="1" operator="equal">
      <formula>""</formula>
    </cfRule>
  </conditionalFormatting>
  <conditionalFormatting sqref="E16:AK16">
    <cfRule type="cellIs" dxfId="143" priority="19" stopIfTrue="1" operator="lessThan">
      <formula>$E$16</formula>
    </cfRule>
    <cfRule type="cellIs" dxfId="142" priority="20" stopIfTrue="1" operator="greaterThan">
      <formula>0</formula>
    </cfRule>
  </conditionalFormatting>
  <conditionalFormatting sqref="E17:AK17">
    <cfRule type="cellIs" dxfId="141" priority="21" stopIfTrue="1" operator="lessThan">
      <formula>$E$17</formula>
    </cfRule>
    <cfRule type="cellIs" dxfId="140" priority="22" stopIfTrue="1" operator="greaterThan">
      <formula>0</formula>
    </cfRule>
  </conditionalFormatting>
  <conditionalFormatting sqref="C20:AK20">
    <cfRule type="cellIs" dxfId="139" priority="23" stopIfTrue="1" operator="equal">
      <formula>$D$22</formula>
    </cfRule>
    <cfRule type="cellIs" dxfId="138" priority="24" stopIfTrue="1" operator="equal">
      <formula>$D$23</formula>
    </cfRule>
    <cfRule type="cellIs" dxfId="137" priority="25" stopIfTrue="1" operator="equal">
      <formula>$D$24</formula>
    </cfRule>
    <cfRule type="cellIs" dxfId="136" priority="26" stopIfTrue="1" operator="equal">
      <formula>$D$25</formula>
    </cfRule>
    <cfRule type="cellIs" dxfId="135" priority="27" stopIfTrue="1" operator="equal">
      <formula>$D$26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5005</v>
      </c>
      <c r="G6" s="1">
        <v>5006</v>
      </c>
      <c r="H6" s="1">
        <v>5007</v>
      </c>
      <c r="I6" s="1">
        <v>5008</v>
      </c>
      <c r="J6" s="1">
        <v>5106</v>
      </c>
      <c r="K6" s="1">
        <v>5107</v>
      </c>
      <c r="L6" s="1">
        <v>5108</v>
      </c>
      <c r="M6" s="1">
        <v>5185</v>
      </c>
      <c r="N6" s="1">
        <v>5186</v>
      </c>
      <c r="O6" s="1">
        <v>5187</v>
      </c>
      <c r="P6" s="1">
        <v>5300</v>
      </c>
      <c r="Q6" s="1">
        <v>5301</v>
      </c>
      <c r="R6" s="1">
        <v>5302</v>
      </c>
      <c r="S6" s="1">
        <v>5348</v>
      </c>
      <c r="T6" s="1">
        <v>5349</v>
      </c>
      <c r="U6" s="1">
        <v>5350</v>
      </c>
      <c r="V6" s="1">
        <v>5368</v>
      </c>
      <c r="W6" s="1">
        <v>5369</v>
      </c>
      <c r="X6" s="1">
        <v>5375</v>
      </c>
      <c r="Y6" s="1">
        <v>5377</v>
      </c>
      <c r="Z6" s="1">
        <v>5378</v>
      </c>
      <c r="AA6" s="1">
        <v>5379</v>
      </c>
      <c r="AB6" s="1">
        <v>5380</v>
      </c>
      <c r="AC6" s="1">
        <v>5381</v>
      </c>
      <c r="AD6" s="1">
        <v>5429</v>
      </c>
      <c r="AE6" s="1">
        <v>5430</v>
      </c>
      <c r="AF6" s="1">
        <v>5432</v>
      </c>
      <c r="AG6" s="1">
        <v>5434</v>
      </c>
      <c r="AH6" s="1">
        <v>5436</v>
      </c>
      <c r="AI6" s="1">
        <v>5440</v>
      </c>
      <c r="AJ6" s="1">
        <v>5442</v>
      </c>
      <c r="AK6" s="1">
        <v>5443</v>
      </c>
    </row>
    <row r="7" spans="1:69">
      <c r="A7" s="10">
        <v>11501</v>
      </c>
      <c r="B7" s="10">
        <v>737308</v>
      </c>
      <c r="C7" s="9" t="s">
        <v>16</v>
      </c>
      <c r="D7" s="3" t="s">
        <v>17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11501</v>
      </c>
      <c r="B8" s="10">
        <v>737309</v>
      </c>
      <c r="C8" s="3" t="s">
        <v>16</v>
      </c>
      <c r="D8" s="3" t="s">
        <v>18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11501</v>
      </c>
      <c r="B9" s="10">
        <v>737310</v>
      </c>
      <c r="C9" s="3" t="s">
        <v>16</v>
      </c>
      <c r="D9" s="3" t="s">
        <v>19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11501</v>
      </c>
      <c r="B10" s="10">
        <v>737311</v>
      </c>
      <c r="C10" s="3" t="s">
        <v>16</v>
      </c>
      <c r="D10" s="3" t="s">
        <v>20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11501</v>
      </c>
      <c r="B11" s="10">
        <v>737312</v>
      </c>
      <c r="C11" s="3" t="s">
        <v>16</v>
      </c>
      <c r="D11" s="3" t="s">
        <v>21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11501</v>
      </c>
      <c r="B12" s="10">
        <v>737313</v>
      </c>
      <c r="C12" s="3" t="s">
        <v>16</v>
      </c>
      <c r="D12" s="3" t="s">
        <v>22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11501</v>
      </c>
      <c r="B13" s="10">
        <v>737314</v>
      </c>
      <c r="C13" s="3" t="s">
        <v>16</v>
      </c>
      <c r="D13" s="3" t="s">
        <v>23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11501</v>
      </c>
      <c r="B14" s="10">
        <v>737316</v>
      </c>
      <c r="C14" s="3" t="s">
        <v>16</v>
      </c>
      <c r="D14" s="3" t="s">
        <v>24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11501</v>
      </c>
      <c r="B15" s="10">
        <v>737315</v>
      </c>
      <c r="C15" s="3" t="s">
        <v>16</v>
      </c>
      <c r="D15" s="3" t="s">
        <v>25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11501</v>
      </c>
      <c r="B16" s="10">
        <v>688806</v>
      </c>
      <c r="C16" s="11" t="s">
        <v>26</v>
      </c>
      <c r="D16" s="11" t="s">
        <v>27</v>
      </c>
      <c r="E16" s="11">
        <v>-30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11501</v>
      </c>
      <c r="B17" s="10">
        <v>688807</v>
      </c>
      <c r="C17" s="11" t="s">
        <v>26</v>
      </c>
      <c r="D17" s="11" t="s">
        <v>28</v>
      </c>
      <c r="E17" s="11">
        <v>-50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C19" t="s">
        <v>29</v>
      </c>
      <c r="E19">
        <f>SUMIF($E$6:$E$17, "&gt;0")</f>
        <v>600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30</v>
      </c>
      <c r="F20" s="13">
        <f>SUM($F$7:$F$17)</f>
        <v>0</v>
      </c>
      <c r="G20" s="13">
        <f>SUM($G$7:$G$17)</f>
        <v>0</v>
      </c>
      <c r="H20" s="13">
        <f>SUM($H$7:$H$17)</f>
        <v>0</v>
      </c>
      <c r="I20" s="13">
        <f>SUM($I$7:$I$17)</f>
        <v>0</v>
      </c>
      <c r="J20" s="13">
        <f>SUM($J$7:$J$17)</f>
        <v>0</v>
      </c>
      <c r="K20" s="13">
        <f>SUM($K$7:$K$17)</f>
        <v>0</v>
      </c>
      <c r="L20" s="13">
        <f>SUM($L$7:$L$17)</f>
        <v>0</v>
      </c>
      <c r="M20" s="13">
        <f>SUM($M$7:$M$17)</f>
        <v>0</v>
      </c>
      <c r="N20" s="13">
        <f>SUM($N$7:$N$17)</f>
        <v>0</v>
      </c>
      <c r="O20" s="13">
        <f>SUM($O$7:$O$17)</f>
        <v>0</v>
      </c>
      <c r="P20" s="13">
        <f>SUM($P$7:$P$17)</f>
        <v>0</v>
      </c>
      <c r="Q20" s="13">
        <f>SUM($Q$7:$Q$17)</f>
        <v>0</v>
      </c>
      <c r="R20" s="13">
        <f>SUM($R$7:$R$17)</f>
        <v>0</v>
      </c>
      <c r="S20" s="13">
        <f>SUM($S$7:$S$17)</f>
        <v>0</v>
      </c>
      <c r="T20" s="13">
        <f>SUM($T$7:$T$17)</f>
        <v>0</v>
      </c>
      <c r="U20" s="13">
        <f>SUM($U$7:$U$17)</f>
        <v>0</v>
      </c>
      <c r="V20" s="13">
        <f>SUM($V$7:$V$17)</f>
        <v>0</v>
      </c>
      <c r="W20" s="13">
        <f>SUM($W$7:$W$17)</f>
        <v>0</v>
      </c>
      <c r="X20" s="13">
        <f>SUM($X$7:$X$17)</f>
        <v>0</v>
      </c>
      <c r="Y20" s="13">
        <f>SUM($Y$7:$Y$17)</f>
        <v>0</v>
      </c>
      <c r="Z20" s="13">
        <f>SUM($Z$7:$Z$17)</f>
        <v>0</v>
      </c>
      <c r="AA20" s="13">
        <f>SUM($AA$7:$AA$17)</f>
        <v>0</v>
      </c>
      <c r="AB20" s="13">
        <f>SUM($AB$7:$AB$17)</f>
        <v>0</v>
      </c>
      <c r="AC20" s="13">
        <f>SUM($AC$7:$AC$17)</f>
        <v>0</v>
      </c>
      <c r="AD20" s="13">
        <f>SUM($AD$7:$AD$17)</f>
        <v>0</v>
      </c>
      <c r="AE20" s="13">
        <f>SUM($AE$7:$AE$17)</f>
        <v>0</v>
      </c>
      <c r="AF20" s="13">
        <f>SUM($AF$7:$AF$17)</f>
        <v>0</v>
      </c>
      <c r="AG20" s="13">
        <f>SUM($AG$7:$AG$17)</f>
        <v>0</v>
      </c>
      <c r="AH20" s="13">
        <f>SUM($AH$7:$AH$17)</f>
        <v>0</v>
      </c>
      <c r="AI20" s="13">
        <f>SUM($AI$7:$AI$17)</f>
        <v>0</v>
      </c>
      <c r="AJ20" s="13">
        <f>SUM($AJ$7:$AJ$17)</f>
        <v>0</v>
      </c>
      <c r="AK20" s="13">
        <f>SUM($AK$7:$AK$17)</f>
        <v>0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D21" t="s">
        <v>31</v>
      </c>
      <c r="E21" t="s">
        <v>32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AK7">
    <cfRule type="cellIs" dxfId="134" priority="1" stopIfTrue="1" operator="greaterThan">
      <formula>$E$7</formula>
    </cfRule>
    <cfRule type="cellIs" dxfId="133" priority="2" stopIfTrue="1" operator="equal">
      <formula>""</formula>
    </cfRule>
  </conditionalFormatting>
  <conditionalFormatting sqref="E8:AK8">
    <cfRule type="cellIs" dxfId="132" priority="3" stopIfTrue="1" operator="greaterThan">
      <formula>$E$8</formula>
    </cfRule>
    <cfRule type="cellIs" dxfId="131" priority="4" stopIfTrue="1" operator="equal">
      <formula>""</formula>
    </cfRule>
  </conditionalFormatting>
  <conditionalFormatting sqref="E9:AK9">
    <cfRule type="cellIs" dxfId="130" priority="5" stopIfTrue="1" operator="greaterThan">
      <formula>$E$9</formula>
    </cfRule>
    <cfRule type="cellIs" dxfId="129" priority="6" stopIfTrue="1" operator="equal">
      <formula>""</formula>
    </cfRule>
  </conditionalFormatting>
  <conditionalFormatting sqref="E10:AK10">
    <cfRule type="cellIs" dxfId="128" priority="7" stopIfTrue="1" operator="greaterThan">
      <formula>$E$10</formula>
    </cfRule>
    <cfRule type="cellIs" dxfId="127" priority="8" stopIfTrue="1" operator="equal">
      <formula>""</formula>
    </cfRule>
  </conditionalFormatting>
  <conditionalFormatting sqref="E11:AK11">
    <cfRule type="cellIs" dxfId="126" priority="9" stopIfTrue="1" operator="greaterThan">
      <formula>$E$11</formula>
    </cfRule>
    <cfRule type="cellIs" dxfId="125" priority="10" stopIfTrue="1" operator="equal">
      <formula>""</formula>
    </cfRule>
  </conditionalFormatting>
  <conditionalFormatting sqref="E12:AK12">
    <cfRule type="cellIs" dxfId="124" priority="11" stopIfTrue="1" operator="greaterThan">
      <formula>$E$12</formula>
    </cfRule>
    <cfRule type="cellIs" dxfId="123" priority="12" stopIfTrue="1" operator="equal">
      <formula>""</formula>
    </cfRule>
  </conditionalFormatting>
  <conditionalFormatting sqref="E13:AK13">
    <cfRule type="cellIs" dxfId="122" priority="13" stopIfTrue="1" operator="greaterThan">
      <formula>$E$13</formula>
    </cfRule>
    <cfRule type="cellIs" dxfId="121" priority="14" stopIfTrue="1" operator="equal">
      <formula>""</formula>
    </cfRule>
  </conditionalFormatting>
  <conditionalFormatting sqref="E14:AK14">
    <cfRule type="cellIs" dxfId="120" priority="15" stopIfTrue="1" operator="greaterThan">
      <formula>$E$14</formula>
    </cfRule>
    <cfRule type="cellIs" dxfId="119" priority="16" stopIfTrue="1" operator="equal">
      <formula>""</formula>
    </cfRule>
  </conditionalFormatting>
  <conditionalFormatting sqref="E15:AK15">
    <cfRule type="cellIs" dxfId="118" priority="17" stopIfTrue="1" operator="greaterThan">
      <formula>$E$15</formula>
    </cfRule>
    <cfRule type="cellIs" dxfId="117" priority="18" stopIfTrue="1" operator="equal">
      <formula>""</formula>
    </cfRule>
  </conditionalFormatting>
  <conditionalFormatting sqref="E16:AK16">
    <cfRule type="cellIs" dxfId="116" priority="19" stopIfTrue="1" operator="lessThan">
      <formula>$E$16</formula>
    </cfRule>
    <cfRule type="cellIs" dxfId="115" priority="20" stopIfTrue="1" operator="greaterThan">
      <formula>0</formula>
    </cfRule>
  </conditionalFormatting>
  <conditionalFormatting sqref="E17:AK17">
    <cfRule type="cellIs" dxfId="114" priority="21" stopIfTrue="1" operator="lessThan">
      <formula>$E$17</formula>
    </cfRule>
    <cfRule type="cellIs" dxfId="113" priority="22" stopIfTrue="1" operator="greaterThan">
      <formula>0</formula>
    </cfRule>
  </conditionalFormatting>
  <conditionalFormatting sqref="C20:AK20">
    <cfRule type="cellIs" dxfId="112" priority="23" stopIfTrue="1" operator="equal">
      <formula>$D$22</formula>
    </cfRule>
    <cfRule type="cellIs" dxfId="111" priority="24" stopIfTrue="1" operator="equal">
      <formula>$D$23</formula>
    </cfRule>
    <cfRule type="cellIs" dxfId="110" priority="25" stopIfTrue="1" operator="equal">
      <formula>$D$24</formula>
    </cfRule>
    <cfRule type="cellIs" dxfId="109" priority="26" stopIfTrue="1" operator="equal">
      <formula>$D$25</formula>
    </cfRule>
    <cfRule type="cellIs" dxfId="108" priority="27" stopIfTrue="1" operator="equal">
      <formula>$D$26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5005</v>
      </c>
      <c r="G6" s="1">
        <v>5006</v>
      </c>
      <c r="H6" s="1">
        <v>5007</v>
      </c>
      <c r="I6" s="1">
        <v>5008</v>
      </c>
      <c r="J6" s="1">
        <v>5106</v>
      </c>
      <c r="K6" s="1">
        <v>5107</v>
      </c>
      <c r="L6" s="1">
        <v>5108</v>
      </c>
      <c r="M6" s="1">
        <v>5185</v>
      </c>
      <c r="N6" s="1">
        <v>5186</v>
      </c>
      <c r="O6" s="1">
        <v>5187</v>
      </c>
      <c r="P6" s="1">
        <v>5300</v>
      </c>
      <c r="Q6" s="1">
        <v>5301</v>
      </c>
      <c r="R6" s="1">
        <v>5302</v>
      </c>
      <c r="S6" s="1">
        <v>5348</v>
      </c>
      <c r="T6" s="1">
        <v>5349</v>
      </c>
      <c r="U6" s="1">
        <v>5350</v>
      </c>
      <c r="V6" s="1">
        <v>5368</v>
      </c>
      <c r="W6" s="1">
        <v>5369</v>
      </c>
      <c r="X6" s="1">
        <v>5375</v>
      </c>
      <c r="Y6" s="1">
        <v>5377</v>
      </c>
      <c r="Z6" s="1">
        <v>5378</v>
      </c>
      <c r="AA6" s="1">
        <v>5379</v>
      </c>
      <c r="AB6" s="1">
        <v>5380</v>
      </c>
      <c r="AC6" s="1">
        <v>5381</v>
      </c>
      <c r="AD6" s="1">
        <v>5429</v>
      </c>
      <c r="AE6" s="1">
        <v>5430</v>
      </c>
      <c r="AF6" s="1">
        <v>5432</v>
      </c>
      <c r="AG6" s="1">
        <v>5434</v>
      </c>
      <c r="AH6" s="1">
        <v>5436</v>
      </c>
      <c r="AI6" s="1">
        <v>5440</v>
      </c>
      <c r="AJ6" s="1">
        <v>5442</v>
      </c>
      <c r="AK6" s="1">
        <v>5443</v>
      </c>
    </row>
    <row r="7" spans="1:69">
      <c r="A7" s="10">
        <v>11501</v>
      </c>
      <c r="B7" s="10">
        <v>737308</v>
      </c>
      <c r="C7" s="9" t="s">
        <v>16</v>
      </c>
      <c r="D7" s="3" t="s">
        <v>17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11501</v>
      </c>
      <c r="B8" s="10">
        <v>737309</v>
      </c>
      <c r="C8" s="3" t="s">
        <v>16</v>
      </c>
      <c r="D8" s="3" t="s">
        <v>18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11501</v>
      </c>
      <c r="B9" s="10">
        <v>737310</v>
      </c>
      <c r="C9" s="3" t="s">
        <v>16</v>
      </c>
      <c r="D9" s="3" t="s">
        <v>19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11501</v>
      </c>
      <c r="B10" s="10">
        <v>737311</v>
      </c>
      <c r="C10" s="3" t="s">
        <v>16</v>
      </c>
      <c r="D10" s="3" t="s">
        <v>20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11501</v>
      </c>
      <c r="B11" s="10">
        <v>737312</v>
      </c>
      <c r="C11" s="3" t="s">
        <v>16</v>
      </c>
      <c r="D11" s="3" t="s">
        <v>21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11501</v>
      </c>
      <c r="B12" s="10">
        <v>737313</v>
      </c>
      <c r="C12" s="3" t="s">
        <v>16</v>
      </c>
      <c r="D12" s="3" t="s">
        <v>22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11501</v>
      </c>
      <c r="B13" s="10">
        <v>737314</v>
      </c>
      <c r="C13" s="3" t="s">
        <v>16</v>
      </c>
      <c r="D13" s="3" t="s">
        <v>23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11501</v>
      </c>
      <c r="B14" s="10">
        <v>737316</v>
      </c>
      <c r="C14" s="3" t="s">
        <v>16</v>
      </c>
      <c r="D14" s="3" t="s">
        <v>24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11501</v>
      </c>
      <c r="B15" s="10">
        <v>737315</v>
      </c>
      <c r="C15" s="3" t="s">
        <v>16</v>
      </c>
      <c r="D15" s="3" t="s">
        <v>25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11501</v>
      </c>
      <c r="B16" s="10">
        <v>688806</v>
      </c>
      <c r="C16" s="11" t="s">
        <v>26</v>
      </c>
      <c r="D16" s="11" t="s">
        <v>27</v>
      </c>
      <c r="E16" s="11">
        <v>-30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11501</v>
      </c>
      <c r="B17" s="10">
        <v>688807</v>
      </c>
      <c r="C17" s="11" t="s">
        <v>26</v>
      </c>
      <c r="D17" s="11" t="s">
        <v>28</v>
      </c>
      <c r="E17" s="11">
        <v>-50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C19" t="s">
        <v>29</v>
      </c>
      <c r="E19">
        <f>SUMIF($E$6:$E$17, "&gt;0")</f>
        <v>600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30</v>
      </c>
      <c r="F20" s="13">
        <f>SUM($F$7:$F$17)</f>
        <v>0</v>
      </c>
      <c r="G20" s="13">
        <f>SUM($G$7:$G$17)</f>
        <v>0</v>
      </c>
      <c r="H20" s="13">
        <f>SUM($H$7:$H$17)</f>
        <v>0</v>
      </c>
      <c r="I20" s="13">
        <f>SUM($I$7:$I$17)</f>
        <v>0</v>
      </c>
      <c r="J20" s="13">
        <f>SUM($J$7:$J$17)</f>
        <v>0</v>
      </c>
      <c r="K20" s="13">
        <f>SUM($K$7:$K$17)</f>
        <v>0</v>
      </c>
      <c r="L20" s="13">
        <f>SUM($L$7:$L$17)</f>
        <v>0</v>
      </c>
      <c r="M20" s="13">
        <f>SUM($M$7:$M$17)</f>
        <v>0</v>
      </c>
      <c r="N20" s="13">
        <f>SUM($N$7:$N$17)</f>
        <v>0</v>
      </c>
      <c r="O20" s="13">
        <f>SUM($O$7:$O$17)</f>
        <v>0</v>
      </c>
      <c r="P20" s="13">
        <f>SUM($P$7:$P$17)</f>
        <v>0</v>
      </c>
      <c r="Q20" s="13">
        <f>SUM($Q$7:$Q$17)</f>
        <v>0</v>
      </c>
      <c r="R20" s="13">
        <f>SUM($R$7:$R$17)</f>
        <v>0</v>
      </c>
      <c r="S20" s="13">
        <f>SUM($S$7:$S$17)</f>
        <v>0</v>
      </c>
      <c r="T20" s="13">
        <f>SUM($T$7:$T$17)</f>
        <v>0</v>
      </c>
      <c r="U20" s="13">
        <f>SUM($U$7:$U$17)</f>
        <v>0</v>
      </c>
      <c r="V20" s="13">
        <f>SUM($V$7:$V$17)</f>
        <v>0</v>
      </c>
      <c r="W20" s="13">
        <f>SUM($W$7:$W$17)</f>
        <v>0</v>
      </c>
      <c r="X20" s="13">
        <f>SUM($X$7:$X$17)</f>
        <v>0</v>
      </c>
      <c r="Y20" s="13">
        <f>SUM($Y$7:$Y$17)</f>
        <v>0</v>
      </c>
      <c r="Z20" s="13">
        <f>SUM($Z$7:$Z$17)</f>
        <v>0</v>
      </c>
      <c r="AA20" s="13">
        <f>SUM($AA$7:$AA$17)</f>
        <v>0</v>
      </c>
      <c r="AB20" s="13">
        <f>SUM($AB$7:$AB$17)</f>
        <v>0</v>
      </c>
      <c r="AC20" s="13">
        <f>SUM($AC$7:$AC$17)</f>
        <v>0</v>
      </c>
      <c r="AD20" s="13">
        <f>SUM($AD$7:$AD$17)</f>
        <v>0</v>
      </c>
      <c r="AE20" s="13">
        <f>SUM($AE$7:$AE$17)</f>
        <v>0</v>
      </c>
      <c r="AF20" s="13">
        <f>SUM($AF$7:$AF$17)</f>
        <v>0</v>
      </c>
      <c r="AG20" s="13">
        <f>SUM($AG$7:$AG$17)</f>
        <v>0</v>
      </c>
      <c r="AH20" s="13">
        <f>SUM($AH$7:$AH$17)</f>
        <v>0</v>
      </c>
      <c r="AI20" s="13">
        <f>SUM($AI$7:$AI$17)</f>
        <v>0</v>
      </c>
      <c r="AJ20" s="13">
        <f>SUM($AJ$7:$AJ$17)</f>
        <v>0</v>
      </c>
      <c r="AK20" s="13">
        <f>SUM($AK$7:$AK$17)</f>
        <v>0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D21" t="s">
        <v>31</v>
      </c>
      <c r="E21" t="s">
        <v>32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AK7">
    <cfRule type="cellIs" dxfId="107" priority="1" stopIfTrue="1" operator="greaterThan">
      <formula>$E$7</formula>
    </cfRule>
    <cfRule type="cellIs" dxfId="106" priority="2" stopIfTrue="1" operator="equal">
      <formula>""</formula>
    </cfRule>
  </conditionalFormatting>
  <conditionalFormatting sqref="E8:AK8">
    <cfRule type="cellIs" dxfId="105" priority="3" stopIfTrue="1" operator="greaterThan">
      <formula>$E$8</formula>
    </cfRule>
    <cfRule type="cellIs" dxfId="104" priority="4" stopIfTrue="1" operator="equal">
      <formula>""</formula>
    </cfRule>
  </conditionalFormatting>
  <conditionalFormatting sqref="E9:AK9">
    <cfRule type="cellIs" dxfId="103" priority="5" stopIfTrue="1" operator="greaterThan">
      <formula>$E$9</formula>
    </cfRule>
    <cfRule type="cellIs" dxfId="102" priority="6" stopIfTrue="1" operator="equal">
      <formula>""</formula>
    </cfRule>
  </conditionalFormatting>
  <conditionalFormatting sqref="E10:AK10">
    <cfRule type="cellIs" dxfId="101" priority="7" stopIfTrue="1" operator="greaterThan">
      <formula>$E$10</formula>
    </cfRule>
    <cfRule type="cellIs" dxfId="100" priority="8" stopIfTrue="1" operator="equal">
      <formula>""</formula>
    </cfRule>
  </conditionalFormatting>
  <conditionalFormatting sqref="E11:AK11">
    <cfRule type="cellIs" dxfId="99" priority="9" stopIfTrue="1" operator="greaterThan">
      <formula>$E$11</formula>
    </cfRule>
    <cfRule type="cellIs" dxfId="98" priority="10" stopIfTrue="1" operator="equal">
      <formula>""</formula>
    </cfRule>
  </conditionalFormatting>
  <conditionalFormatting sqref="E12:AK12">
    <cfRule type="cellIs" dxfId="97" priority="11" stopIfTrue="1" operator="greaterThan">
      <formula>$E$12</formula>
    </cfRule>
    <cfRule type="cellIs" dxfId="96" priority="12" stopIfTrue="1" operator="equal">
      <formula>""</formula>
    </cfRule>
  </conditionalFormatting>
  <conditionalFormatting sqref="E13:AK13">
    <cfRule type="cellIs" dxfId="95" priority="13" stopIfTrue="1" operator="greaterThan">
      <formula>$E$13</formula>
    </cfRule>
    <cfRule type="cellIs" dxfId="94" priority="14" stopIfTrue="1" operator="equal">
      <formula>""</formula>
    </cfRule>
  </conditionalFormatting>
  <conditionalFormatting sqref="E14:AK14">
    <cfRule type="cellIs" dxfId="93" priority="15" stopIfTrue="1" operator="greaterThan">
      <formula>$E$14</formula>
    </cfRule>
    <cfRule type="cellIs" dxfId="92" priority="16" stopIfTrue="1" operator="equal">
      <formula>""</formula>
    </cfRule>
  </conditionalFormatting>
  <conditionalFormatting sqref="E15:AK15">
    <cfRule type="cellIs" dxfId="91" priority="17" stopIfTrue="1" operator="greaterThan">
      <formula>$E$15</formula>
    </cfRule>
    <cfRule type="cellIs" dxfId="90" priority="18" stopIfTrue="1" operator="equal">
      <formula>""</formula>
    </cfRule>
  </conditionalFormatting>
  <conditionalFormatting sqref="E16:AK16">
    <cfRule type="cellIs" dxfId="89" priority="19" stopIfTrue="1" operator="lessThan">
      <formula>$E$16</formula>
    </cfRule>
    <cfRule type="cellIs" dxfId="88" priority="20" stopIfTrue="1" operator="greaterThan">
      <formula>0</formula>
    </cfRule>
  </conditionalFormatting>
  <conditionalFormatting sqref="E17:AK17">
    <cfRule type="cellIs" dxfId="87" priority="21" stopIfTrue="1" operator="lessThan">
      <formula>$E$17</formula>
    </cfRule>
    <cfRule type="cellIs" dxfId="86" priority="22" stopIfTrue="1" operator="greaterThan">
      <formula>0</formula>
    </cfRule>
  </conditionalFormatting>
  <conditionalFormatting sqref="C20:AK20">
    <cfRule type="cellIs" dxfId="85" priority="23" stopIfTrue="1" operator="equal">
      <formula>$D$22</formula>
    </cfRule>
    <cfRule type="cellIs" dxfId="84" priority="24" stopIfTrue="1" operator="equal">
      <formula>$D$23</formula>
    </cfRule>
    <cfRule type="cellIs" dxfId="83" priority="25" stopIfTrue="1" operator="equal">
      <formula>$D$24</formula>
    </cfRule>
    <cfRule type="cellIs" dxfId="82" priority="26" stopIfTrue="1" operator="equal">
      <formula>$D$25</formula>
    </cfRule>
    <cfRule type="cellIs" dxfId="81" priority="27" stopIfTrue="1" operator="equal">
      <formula>$D$26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5005</v>
      </c>
      <c r="G6" s="1">
        <v>5006</v>
      </c>
      <c r="H6" s="1">
        <v>5007</v>
      </c>
      <c r="I6" s="1">
        <v>5008</v>
      </c>
      <c r="J6" s="1">
        <v>5106</v>
      </c>
      <c r="K6" s="1">
        <v>5107</v>
      </c>
      <c r="L6" s="1">
        <v>5108</v>
      </c>
      <c r="M6" s="1">
        <v>5185</v>
      </c>
      <c r="N6" s="1">
        <v>5186</v>
      </c>
      <c r="O6" s="1">
        <v>5187</v>
      </c>
      <c r="P6" s="1">
        <v>5300</v>
      </c>
      <c r="Q6" s="1">
        <v>5301</v>
      </c>
      <c r="R6" s="1">
        <v>5302</v>
      </c>
      <c r="S6" s="1">
        <v>5348</v>
      </c>
      <c r="T6" s="1">
        <v>5349</v>
      </c>
      <c r="U6" s="1">
        <v>5350</v>
      </c>
      <c r="V6" s="1">
        <v>5368</v>
      </c>
      <c r="W6" s="1">
        <v>5369</v>
      </c>
      <c r="X6" s="1">
        <v>5375</v>
      </c>
      <c r="Y6" s="1">
        <v>5377</v>
      </c>
      <c r="Z6" s="1">
        <v>5378</v>
      </c>
      <c r="AA6" s="1">
        <v>5379</v>
      </c>
      <c r="AB6" s="1">
        <v>5380</v>
      </c>
      <c r="AC6" s="1">
        <v>5381</v>
      </c>
      <c r="AD6" s="1">
        <v>5429</v>
      </c>
      <c r="AE6" s="1">
        <v>5430</v>
      </c>
      <c r="AF6" s="1">
        <v>5432</v>
      </c>
      <c r="AG6" s="1">
        <v>5434</v>
      </c>
      <c r="AH6" s="1">
        <v>5436</v>
      </c>
      <c r="AI6" s="1">
        <v>5440</v>
      </c>
      <c r="AJ6" s="1">
        <v>5442</v>
      </c>
      <c r="AK6" s="1">
        <v>5443</v>
      </c>
    </row>
    <row r="7" spans="1:69">
      <c r="A7" s="10">
        <v>11501</v>
      </c>
      <c r="B7" s="10">
        <v>737308</v>
      </c>
      <c r="C7" s="9" t="s">
        <v>16</v>
      </c>
      <c r="D7" s="3" t="s">
        <v>17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11501</v>
      </c>
      <c r="B8" s="10">
        <v>737309</v>
      </c>
      <c r="C8" s="3" t="s">
        <v>16</v>
      </c>
      <c r="D8" s="3" t="s">
        <v>18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11501</v>
      </c>
      <c r="B9" s="10">
        <v>737310</v>
      </c>
      <c r="C9" s="3" t="s">
        <v>16</v>
      </c>
      <c r="D9" s="3" t="s">
        <v>19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11501</v>
      </c>
      <c r="B10" s="10">
        <v>737311</v>
      </c>
      <c r="C10" s="3" t="s">
        <v>16</v>
      </c>
      <c r="D10" s="3" t="s">
        <v>20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11501</v>
      </c>
      <c r="B11" s="10">
        <v>737312</v>
      </c>
      <c r="C11" s="3" t="s">
        <v>16</v>
      </c>
      <c r="D11" s="3" t="s">
        <v>21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11501</v>
      </c>
      <c r="B12" s="10">
        <v>737313</v>
      </c>
      <c r="C12" s="3" t="s">
        <v>16</v>
      </c>
      <c r="D12" s="3" t="s">
        <v>22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11501</v>
      </c>
      <c r="B13" s="10">
        <v>737314</v>
      </c>
      <c r="C13" s="3" t="s">
        <v>16</v>
      </c>
      <c r="D13" s="3" t="s">
        <v>23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11501</v>
      </c>
      <c r="B14" s="10">
        <v>737316</v>
      </c>
      <c r="C14" s="3" t="s">
        <v>16</v>
      </c>
      <c r="D14" s="3" t="s">
        <v>24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11501</v>
      </c>
      <c r="B15" s="10">
        <v>737315</v>
      </c>
      <c r="C15" s="3" t="s">
        <v>16</v>
      </c>
      <c r="D15" s="3" t="s">
        <v>25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11501</v>
      </c>
      <c r="B16" s="10">
        <v>688806</v>
      </c>
      <c r="C16" s="11" t="s">
        <v>26</v>
      </c>
      <c r="D16" s="11" t="s">
        <v>27</v>
      </c>
      <c r="E16" s="11">
        <v>-30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11501</v>
      </c>
      <c r="B17" s="10">
        <v>688807</v>
      </c>
      <c r="C17" s="11" t="s">
        <v>26</v>
      </c>
      <c r="D17" s="11" t="s">
        <v>28</v>
      </c>
      <c r="E17" s="11">
        <v>-50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C19" t="s">
        <v>29</v>
      </c>
      <c r="E19">
        <f>SUMIF($E$6:$E$17, "&gt;0")</f>
        <v>600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30</v>
      </c>
      <c r="F20" s="13">
        <f>SUM($F$7:$F$17)</f>
        <v>0</v>
      </c>
      <c r="G20" s="13">
        <f>SUM($G$7:$G$17)</f>
        <v>0</v>
      </c>
      <c r="H20" s="13">
        <f>SUM($H$7:$H$17)</f>
        <v>0</v>
      </c>
      <c r="I20" s="13">
        <f>SUM($I$7:$I$17)</f>
        <v>0</v>
      </c>
      <c r="J20" s="13">
        <f>SUM($J$7:$J$17)</f>
        <v>0</v>
      </c>
      <c r="K20" s="13">
        <f>SUM($K$7:$K$17)</f>
        <v>0</v>
      </c>
      <c r="L20" s="13">
        <f>SUM($L$7:$L$17)</f>
        <v>0</v>
      </c>
      <c r="M20" s="13">
        <f>SUM($M$7:$M$17)</f>
        <v>0</v>
      </c>
      <c r="N20" s="13">
        <f>SUM($N$7:$N$17)</f>
        <v>0</v>
      </c>
      <c r="O20" s="13">
        <f>SUM($O$7:$O$17)</f>
        <v>0</v>
      </c>
      <c r="P20" s="13">
        <f>SUM($P$7:$P$17)</f>
        <v>0</v>
      </c>
      <c r="Q20" s="13">
        <f>SUM($Q$7:$Q$17)</f>
        <v>0</v>
      </c>
      <c r="R20" s="13">
        <f>SUM($R$7:$R$17)</f>
        <v>0</v>
      </c>
      <c r="S20" s="13">
        <f>SUM($S$7:$S$17)</f>
        <v>0</v>
      </c>
      <c r="T20" s="13">
        <f>SUM($T$7:$T$17)</f>
        <v>0</v>
      </c>
      <c r="U20" s="13">
        <f>SUM($U$7:$U$17)</f>
        <v>0</v>
      </c>
      <c r="V20" s="13">
        <f>SUM($V$7:$V$17)</f>
        <v>0</v>
      </c>
      <c r="W20" s="13">
        <f>SUM($W$7:$W$17)</f>
        <v>0</v>
      </c>
      <c r="X20" s="13">
        <f>SUM($X$7:$X$17)</f>
        <v>0</v>
      </c>
      <c r="Y20" s="13">
        <f>SUM($Y$7:$Y$17)</f>
        <v>0</v>
      </c>
      <c r="Z20" s="13">
        <f>SUM($Z$7:$Z$17)</f>
        <v>0</v>
      </c>
      <c r="AA20" s="13">
        <f>SUM($AA$7:$AA$17)</f>
        <v>0</v>
      </c>
      <c r="AB20" s="13">
        <f>SUM($AB$7:$AB$17)</f>
        <v>0</v>
      </c>
      <c r="AC20" s="13">
        <f>SUM($AC$7:$AC$17)</f>
        <v>0</v>
      </c>
      <c r="AD20" s="13">
        <f>SUM($AD$7:$AD$17)</f>
        <v>0</v>
      </c>
      <c r="AE20" s="13">
        <f>SUM($AE$7:$AE$17)</f>
        <v>0</v>
      </c>
      <c r="AF20" s="13">
        <f>SUM($AF$7:$AF$17)</f>
        <v>0</v>
      </c>
      <c r="AG20" s="13">
        <f>SUM($AG$7:$AG$17)</f>
        <v>0</v>
      </c>
      <c r="AH20" s="13">
        <f>SUM($AH$7:$AH$17)</f>
        <v>0</v>
      </c>
      <c r="AI20" s="13">
        <f>SUM($AI$7:$AI$17)</f>
        <v>0</v>
      </c>
      <c r="AJ20" s="13">
        <f>SUM($AJ$7:$AJ$17)</f>
        <v>0</v>
      </c>
      <c r="AK20" s="13">
        <f>SUM($AK$7:$AK$17)</f>
        <v>0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D21" t="s">
        <v>31</v>
      </c>
      <c r="E21" t="s">
        <v>32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AK7">
    <cfRule type="cellIs" dxfId="80" priority="1" stopIfTrue="1" operator="greaterThan">
      <formula>$E$7</formula>
    </cfRule>
    <cfRule type="cellIs" dxfId="79" priority="2" stopIfTrue="1" operator="equal">
      <formula>""</formula>
    </cfRule>
  </conditionalFormatting>
  <conditionalFormatting sqref="E8:AK8">
    <cfRule type="cellIs" dxfId="78" priority="3" stopIfTrue="1" operator="greaterThan">
      <formula>$E$8</formula>
    </cfRule>
    <cfRule type="cellIs" dxfId="77" priority="4" stopIfTrue="1" operator="equal">
      <formula>""</formula>
    </cfRule>
  </conditionalFormatting>
  <conditionalFormatting sqref="E9:AK9">
    <cfRule type="cellIs" dxfId="76" priority="5" stopIfTrue="1" operator="greaterThan">
      <formula>$E$9</formula>
    </cfRule>
    <cfRule type="cellIs" dxfId="75" priority="6" stopIfTrue="1" operator="equal">
      <formula>""</formula>
    </cfRule>
  </conditionalFormatting>
  <conditionalFormatting sqref="E10:AK10">
    <cfRule type="cellIs" dxfId="74" priority="7" stopIfTrue="1" operator="greaterThan">
      <formula>$E$10</formula>
    </cfRule>
    <cfRule type="cellIs" dxfId="73" priority="8" stopIfTrue="1" operator="equal">
      <formula>""</formula>
    </cfRule>
  </conditionalFormatting>
  <conditionalFormatting sqref="E11:AK11">
    <cfRule type="cellIs" dxfId="72" priority="9" stopIfTrue="1" operator="greaterThan">
      <formula>$E$11</formula>
    </cfRule>
    <cfRule type="cellIs" dxfId="71" priority="10" stopIfTrue="1" operator="equal">
      <formula>""</formula>
    </cfRule>
  </conditionalFormatting>
  <conditionalFormatting sqref="E12:AK12">
    <cfRule type="cellIs" dxfId="70" priority="11" stopIfTrue="1" operator="greaterThan">
      <formula>$E$12</formula>
    </cfRule>
    <cfRule type="cellIs" dxfId="69" priority="12" stopIfTrue="1" operator="equal">
      <formula>""</formula>
    </cfRule>
  </conditionalFormatting>
  <conditionalFormatting sqref="E13:AK13">
    <cfRule type="cellIs" dxfId="68" priority="13" stopIfTrue="1" operator="greaterThan">
      <formula>$E$13</formula>
    </cfRule>
    <cfRule type="cellIs" dxfId="67" priority="14" stopIfTrue="1" operator="equal">
      <formula>""</formula>
    </cfRule>
  </conditionalFormatting>
  <conditionalFormatting sqref="E14:AK14">
    <cfRule type="cellIs" dxfId="66" priority="15" stopIfTrue="1" operator="greaterThan">
      <formula>$E$14</formula>
    </cfRule>
    <cfRule type="cellIs" dxfId="65" priority="16" stopIfTrue="1" operator="equal">
      <formula>""</formula>
    </cfRule>
  </conditionalFormatting>
  <conditionalFormatting sqref="E15:AK15">
    <cfRule type="cellIs" dxfId="64" priority="17" stopIfTrue="1" operator="greaterThan">
      <formula>$E$15</formula>
    </cfRule>
    <cfRule type="cellIs" dxfId="63" priority="18" stopIfTrue="1" operator="equal">
      <formula>""</formula>
    </cfRule>
  </conditionalFormatting>
  <conditionalFormatting sqref="E16:AK16">
    <cfRule type="cellIs" dxfId="62" priority="19" stopIfTrue="1" operator="lessThan">
      <formula>$E$16</formula>
    </cfRule>
    <cfRule type="cellIs" dxfId="61" priority="20" stopIfTrue="1" operator="greaterThan">
      <formula>0</formula>
    </cfRule>
  </conditionalFormatting>
  <conditionalFormatting sqref="E17:AK17">
    <cfRule type="cellIs" dxfId="60" priority="21" stopIfTrue="1" operator="lessThan">
      <formula>$E$17</formula>
    </cfRule>
    <cfRule type="cellIs" dxfId="59" priority="22" stopIfTrue="1" operator="greaterThan">
      <formula>0</formula>
    </cfRule>
  </conditionalFormatting>
  <conditionalFormatting sqref="C20:AK20">
    <cfRule type="cellIs" dxfId="58" priority="23" stopIfTrue="1" operator="equal">
      <formula>$D$22</formula>
    </cfRule>
    <cfRule type="cellIs" dxfId="57" priority="24" stopIfTrue="1" operator="equal">
      <formula>$D$23</formula>
    </cfRule>
    <cfRule type="cellIs" dxfId="56" priority="25" stopIfTrue="1" operator="equal">
      <formula>$D$24</formula>
    </cfRule>
    <cfRule type="cellIs" dxfId="55" priority="26" stopIfTrue="1" operator="equal">
      <formula>$D$25</formula>
    </cfRule>
    <cfRule type="cellIs" dxfId="54" priority="27" stopIfTrue="1" operator="equal">
      <formula>$D$26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5005</v>
      </c>
      <c r="G6" s="1">
        <v>5006</v>
      </c>
      <c r="H6" s="1">
        <v>5007</v>
      </c>
      <c r="I6" s="1">
        <v>5008</v>
      </c>
      <c r="J6" s="1">
        <v>5106</v>
      </c>
      <c r="K6" s="1">
        <v>5107</v>
      </c>
      <c r="L6" s="1">
        <v>5108</v>
      </c>
      <c r="M6" s="1">
        <v>5185</v>
      </c>
      <c r="N6" s="1">
        <v>5186</v>
      </c>
      <c r="O6" s="1">
        <v>5187</v>
      </c>
      <c r="P6" s="1">
        <v>5300</v>
      </c>
      <c r="Q6" s="1">
        <v>5301</v>
      </c>
      <c r="R6" s="1">
        <v>5302</v>
      </c>
      <c r="S6" s="1">
        <v>5348</v>
      </c>
      <c r="T6" s="1">
        <v>5349</v>
      </c>
      <c r="U6" s="1">
        <v>5350</v>
      </c>
      <c r="V6" s="1">
        <v>5368</v>
      </c>
      <c r="W6" s="1">
        <v>5369</v>
      </c>
      <c r="X6" s="1">
        <v>5375</v>
      </c>
      <c r="Y6" s="1">
        <v>5377</v>
      </c>
      <c r="Z6" s="1">
        <v>5378</v>
      </c>
      <c r="AA6" s="1">
        <v>5379</v>
      </c>
      <c r="AB6" s="1">
        <v>5380</v>
      </c>
      <c r="AC6" s="1">
        <v>5381</v>
      </c>
      <c r="AD6" s="1">
        <v>5429</v>
      </c>
      <c r="AE6" s="1">
        <v>5430</v>
      </c>
      <c r="AF6" s="1">
        <v>5432</v>
      </c>
      <c r="AG6" s="1">
        <v>5434</v>
      </c>
      <c r="AH6" s="1">
        <v>5436</v>
      </c>
      <c r="AI6" s="1">
        <v>5440</v>
      </c>
      <c r="AJ6" s="1">
        <v>5442</v>
      </c>
      <c r="AK6" s="1">
        <v>5443</v>
      </c>
    </row>
    <row r="7" spans="1:69">
      <c r="A7" s="10">
        <v>11501</v>
      </c>
      <c r="B7" s="10">
        <v>737308</v>
      </c>
      <c r="C7" s="9" t="s">
        <v>16</v>
      </c>
      <c r="D7" s="3" t="s">
        <v>17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11501</v>
      </c>
      <c r="B8" s="10">
        <v>737309</v>
      </c>
      <c r="C8" s="3" t="s">
        <v>16</v>
      </c>
      <c r="D8" s="3" t="s">
        <v>18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11501</v>
      </c>
      <c r="B9" s="10">
        <v>737310</v>
      </c>
      <c r="C9" s="3" t="s">
        <v>16</v>
      </c>
      <c r="D9" s="3" t="s">
        <v>19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11501</v>
      </c>
      <c r="B10" s="10">
        <v>737311</v>
      </c>
      <c r="C10" s="3" t="s">
        <v>16</v>
      </c>
      <c r="D10" s="3" t="s">
        <v>20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11501</v>
      </c>
      <c r="B11" s="10">
        <v>737312</v>
      </c>
      <c r="C11" s="3" t="s">
        <v>16</v>
      </c>
      <c r="D11" s="3" t="s">
        <v>21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11501</v>
      </c>
      <c r="B12" s="10">
        <v>737313</v>
      </c>
      <c r="C12" s="3" t="s">
        <v>16</v>
      </c>
      <c r="D12" s="3" t="s">
        <v>22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11501</v>
      </c>
      <c r="B13" s="10">
        <v>737314</v>
      </c>
      <c r="C13" s="3" t="s">
        <v>16</v>
      </c>
      <c r="D13" s="3" t="s">
        <v>23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11501</v>
      </c>
      <c r="B14" s="10">
        <v>737316</v>
      </c>
      <c r="C14" s="3" t="s">
        <v>16</v>
      </c>
      <c r="D14" s="3" t="s">
        <v>24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11501</v>
      </c>
      <c r="B15" s="10">
        <v>737315</v>
      </c>
      <c r="C15" s="3" t="s">
        <v>16</v>
      </c>
      <c r="D15" s="3" t="s">
        <v>25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11501</v>
      </c>
      <c r="B16" s="10">
        <v>688806</v>
      </c>
      <c r="C16" s="11" t="s">
        <v>26</v>
      </c>
      <c r="D16" s="11" t="s">
        <v>27</v>
      </c>
      <c r="E16" s="11">
        <v>-30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11501</v>
      </c>
      <c r="B17" s="10">
        <v>688807</v>
      </c>
      <c r="C17" s="11" t="s">
        <v>26</v>
      </c>
      <c r="D17" s="11" t="s">
        <v>28</v>
      </c>
      <c r="E17" s="11">
        <v>-50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C19" t="s">
        <v>29</v>
      </c>
      <c r="E19">
        <f>SUMIF($E$6:$E$17, "&gt;0")</f>
        <v>600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30</v>
      </c>
      <c r="F20" s="13">
        <f>SUM($F$7:$F$17)</f>
        <v>0</v>
      </c>
      <c r="G20" s="13">
        <f>SUM($G$7:$G$17)</f>
        <v>0</v>
      </c>
      <c r="H20" s="13">
        <f>SUM($H$7:$H$17)</f>
        <v>0</v>
      </c>
      <c r="I20" s="13">
        <f>SUM($I$7:$I$17)</f>
        <v>0</v>
      </c>
      <c r="J20" s="13">
        <f>SUM($J$7:$J$17)</f>
        <v>0</v>
      </c>
      <c r="K20" s="13">
        <f>SUM($K$7:$K$17)</f>
        <v>0</v>
      </c>
      <c r="L20" s="13">
        <f>SUM($L$7:$L$17)</f>
        <v>0</v>
      </c>
      <c r="M20" s="13">
        <f>SUM($M$7:$M$17)</f>
        <v>0</v>
      </c>
      <c r="N20" s="13">
        <f>SUM($N$7:$N$17)</f>
        <v>0</v>
      </c>
      <c r="O20" s="13">
        <f>SUM($O$7:$O$17)</f>
        <v>0</v>
      </c>
      <c r="P20" s="13">
        <f>SUM($P$7:$P$17)</f>
        <v>0</v>
      </c>
      <c r="Q20" s="13">
        <f>SUM($Q$7:$Q$17)</f>
        <v>0</v>
      </c>
      <c r="R20" s="13">
        <f>SUM($R$7:$R$17)</f>
        <v>0</v>
      </c>
      <c r="S20" s="13">
        <f>SUM($S$7:$S$17)</f>
        <v>0</v>
      </c>
      <c r="T20" s="13">
        <f>SUM($T$7:$T$17)</f>
        <v>0</v>
      </c>
      <c r="U20" s="13">
        <f>SUM($U$7:$U$17)</f>
        <v>0</v>
      </c>
      <c r="V20" s="13">
        <f>SUM($V$7:$V$17)</f>
        <v>0</v>
      </c>
      <c r="W20" s="13">
        <f>SUM($W$7:$W$17)</f>
        <v>0</v>
      </c>
      <c r="X20" s="13">
        <f>SUM($X$7:$X$17)</f>
        <v>0</v>
      </c>
      <c r="Y20" s="13">
        <f>SUM($Y$7:$Y$17)</f>
        <v>0</v>
      </c>
      <c r="Z20" s="13">
        <f>SUM($Z$7:$Z$17)</f>
        <v>0</v>
      </c>
      <c r="AA20" s="13">
        <f>SUM($AA$7:$AA$17)</f>
        <v>0</v>
      </c>
      <c r="AB20" s="13">
        <f>SUM($AB$7:$AB$17)</f>
        <v>0</v>
      </c>
      <c r="AC20" s="13">
        <f>SUM($AC$7:$AC$17)</f>
        <v>0</v>
      </c>
      <c r="AD20" s="13">
        <f>SUM($AD$7:$AD$17)</f>
        <v>0</v>
      </c>
      <c r="AE20" s="13">
        <f>SUM($AE$7:$AE$17)</f>
        <v>0</v>
      </c>
      <c r="AF20" s="13">
        <f>SUM($AF$7:$AF$17)</f>
        <v>0</v>
      </c>
      <c r="AG20" s="13">
        <f>SUM($AG$7:$AG$17)</f>
        <v>0</v>
      </c>
      <c r="AH20" s="13">
        <f>SUM($AH$7:$AH$17)</f>
        <v>0</v>
      </c>
      <c r="AI20" s="13">
        <f>SUM($AI$7:$AI$17)</f>
        <v>0</v>
      </c>
      <c r="AJ20" s="13">
        <f>SUM($AJ$7:$AJ$17)</f>
        <v>0</v>
      </c>
      <c r="AK20" s="13">
        <f>SUM($AK$7:$AK$17)</f>
        <v>0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D21" t="s">
        <v>31</v>
      </c>
      <c r="E21" t="s">
        <v>32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AK7">
    <cfRule type="cellIs" dxfId="53" priority="1" stopIfTrue="1" operator="greaterThan">
      <formula>$E$7</formula>
    </cfRule>
    <cfRule type="cellIs" dxfId="52" priority="2" stopIfTrue="1" operator="equal">
      <formula>""</formula>
    </cfRule>
  </conditionalFormatting>
  <conditionalFormatting sqref="E8:AK8">
    <cfRule type="cellIs" dxfId="51" priority="3" stopIfTrue="1" operator="greaterThan">
      <formula>$E$8</formula>
    </cfRule>
    <cfRule type="cellIs" dxfId="50" priority="4" stopIfTrue="1" operator="equal">
      <formula>""</formula>
    </cfRule>
  </conditionalFormatting>
  <conditionalFormatting sqref="E9:AK9">
    <cfRule type="cellIs" dxfId="49" priority="5" stopIfTrue="1" operator="greaterThan">
      <formula>$E$9</formula>
    </cfRule>
    <cfRule type="cellIs" dxfId="48" priority="6" stopIfTrue="1" operator="equal">
      <formula>""</formula>
    </cfRule>
  </conditionalFormatting>
  <conditionalFormatting sqref="E10:AK10">
    <cfRule type="cellIs" dxfId="47" priority="7" stopIfTrue="1" operator="greaterThan">
      <formula>$E$10</formula>
    </cfRule>
    <cfRule type="cellIs" dxfId="46" priority="8" stopIfTrue="1" operator="equal">
      <formula>""</formula>
    </cfRule>
  </conditionalFormatting>
  <conditionalFormatting sqref="E11:AK11">
    <cfRule type="cellIs" dxfId="45" priority="9" stopIfTrue="1" operator="greaterThan">
      <formula>$E$11</formula>
    </cfRule>
    <cfRule type="cellIs" dxfId="44" priority="10" stopIfTrue="1" operator="equal">
      <formula>""</formula>
    </cfRule>
  </conditionalFormatting>
  <conditionalFormatting sqref="E12:AK12">
    <cfRule type="cellIs" dxfId="43" priority="11" stopIfTrue="1" operator="greaterThan">
      <formula>$E$12</formula>
    </cfRule>
    <cfRule type="cellIs" dxfId="42" priority="12" stopIfTrue="1" operator="equal">
      <formula>""</formula>
    </cfRule>
  </conditionalFormatting>
  <conditionalFormatting sqref="E13:AK13">
    <cfRule type="cellIs" dxfId="41" priority="13" stopIfTrue="1" operator="greaterThan">
      <formula>$E$13</formula>
    </cfRule>
    <cfRule type="cellIs" dxfId="40" priority="14" stopIfTrue="1" operator="equal">
      <formula>""</formula>
    </cfRule>
  </conditionalFormatting>
  <conditionalFormatting sqref="E14:AK14">
    <cfRule type="cellIs" dxfId="39" priority="15" stopIfTrue="1" operator="greaterThan">
      <formula>$E$14</formula>
    </cfRule>
    <cfRule type="cellIs" dxfId="38" priority="16" stopIfTrue="1" operator="equal">
      <formula>""</formula>
    </cfRule>
  </conditionalFormatting>
  <conditionalFormatting sqref="E15:AK15">
    <cfRule type="cellIs" dxfId="37" priority="17" stopIfTrue="1" operator="greaterThan">
      <formula>$E$15</formula>
    </cfRule>
    <cfRule type="cellIs" dxfId="36" priority="18" stopIfTrue="1" operator="equal">
      <formula>""</formula>
    </cfRule>
  </conditionalFormatting>
  <conditionalFormatting sqref="E16:AK16">
    <cfRule type="cellIs" dxfId="35" priority="19" stopIfTrue="1" operator="lessThan">
      <formula>$E$16</formula>
    </cfRule>
    <cfRule type="cellIs" dxfId="34" priority="20" stopIfTrue="1" operator="greaterThan">
      <formula>0</formula>
    </cfRule>
  </conditionalFormatting>
  <conditionalFormatting sqref="E17:AK17">
    <cfRule type="cellIs" dxfId="33" priority="21" stopIfTrue="1" operator="lessThan">
      <formula>$E$17</formula>
    </cfRule>
    <cfRule type="cellIs" dxfId="32" priority="22" stopIfTrue="1" operator="greaterThan">
      <formula>0</formula>
    </cfRule>
  </conditionalFormatting>
  <conditionalFormatting sqref="C20:AK20">
    <cfRule type="cellIs" dxfId="31" priority="23" stopIfTrue="1" operator="equal">
      <formula>$D$22</formula>
    </cfRule>
    <cfRule type="cellIs" dxfId="30" priority="24" stopIfTrue="1" operator="equal">
      <formula>$D$23</formula>
    </cfRule>
    <cfRule type="cellIs" dxfId="29" priority="25" stopIfTrue="1" operator="equal">
      <formula>$D$24</formula>
    </cfRule>
    <cfRule type="cellIs" dxfId="28" priority="26" stopIfTrue="1" operator="equal">
      <formula>$D$25</formula>
    </cfRule>
    <cfRule type="cellIs" dxfId="27" priority="27" stopIfTrue="1" operator="equal">
      <formula>$D$26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1" spans="1:69">
      <c r="F1" s="19" t="s">
        <v>38</v>
      </c>
    </row>
    <row r="2" spans="1:69" ht="17">
      <c r="D2" s="4" t="s">
        <v>0</v>
      </c>
      <c r="G2" s="19"/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22">
        <v>5005</v>
      </c>
      <c r="G6" s="22">
        <v>5006</v>
      </c>
      <c r="H6" s="22">
        <v>5007</v>
      </c>
      <c r="I6" s="22">
        <v>5008</v>
      </c>
      <c r="J6" s="22">
        <v>5106</v>
      </c>
      <c r="K6" s="22">
        <v>5107</v>
      </c>
      <c r="L6" s="22">
        <v>5108</v>
      </c>
      <c r="M6" s="22">
        <v>5185</v>
      </c>
      <c r="N6" s="22">
        <v>5186</v>
      </c>
      <c r="O6" s="22">
        <v>5187</v>
      </c>
      <c r="P6" s="22">
        <v>5300</v>
      </c>
      <c r="Q6" s="22">
        <v>5301</v>
      </c>
      <c r="R6" s="22">
        <v>5302</v>
      </c>
      <c r="S6" s="22">
        <v>5348</v>
      </c>
      <c r="T6" s="22">
        <v>5349</v>
      </c>
      <c r="U6" s="22">
        <v>5350</v>
      </c>
      <c r="V6" s="22">
        <v>5368</v>
      </c>
      <c r="W6" s="22">
        <v>5369</v>
      </c>
      <c r="X6" s="22">
        <v>5375</v>
      </c>
      <c r="Y6" s="22">
        <v>5377</v>
      </c>
      <c r="Z6" s="22">
        <v>5378</v>
      </c>
      <c r="AA6" s="22">
        <v>5379</v>
      </c>
      <c r="AB6" s="22">
        <v>5380</v>
      </c>
      <c r="AC6" s="22">
        <v>5381</v>
      </c>
      <c r="AD6" s="22">
        <v>5429</v>
      </c>
      <c r="AE6" s="22">
        <v>5430</v>
      </c>
      <c r="AF6" s="22">
        <v>5432</v>
      </c>
      <c r="AG6" s="22">
        <v>5434</v>
      </c>
      <c r="AH6" s="22">
        <v>5436</v>
      </c>
      <c r="AI6" s="22">
        <v>5440</v>
      </c>
      <c r="AJ6" s="22">
        <v>5442</v>
      </c>
      <c r="AK6" s="22">
        <v>5443</v>
      </c>
    </row>
    <row r="7" spans="1:69" ht="28">
      <c r="A7" s="10">
        <v>11501</v>
      </c>
      <c r="B7" s="10">
        <v>737308</v>
      </c>
      <c r="C7" s="9" t="s">
        <v>16</v>
      </c>
      <c r="D7" s="3" t="s">
        <v>17</v>
      </c>
      <c r="E7" s="3">
        <v>100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8">
      <c r="A8" s="10">
        <v>11501</v>
      </c>
      <c r="B8" s="10">
        <v>737309</v>
      </c>
      <c r="C8" s="3" t="s">
        <v>16</v>
      </c>
      <c r="D8" s="3" t="s">
        <v>18</v>
      </c>
      <c r="E8" s="3">
        <v>100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28">
      <c r="A9" s="10">
        <v>11501</v>
      </c>
      <c r="B9" s="10">
        <v>737310</v>
      </c>
      <c r="C9" s="3" t="s">
        <v>16</v>
      </c>
      <c r="D9" s="3" t="s">
        <v>19</v>
      </c>
      <c r="E9" s="3">
        <v>50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28">
      <c r="A10" s="10">
        <v>11501</v>
      </c>
      <c r="B10" s="10">
        <v>737311</v>
      </c>
      <c r="C10" s="3" t="s">
        <v>16</v>
      </c>
      <c r="D10" s="3" t="s">
        <v>20</v>
      </c>
      <c r="E10" s="3">
        <v>50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28">
      <c r="A11" s="10">
        <v>11501</v>
      </c>
      <c r="B11" s="10">
        <v>737312</v>
      </c>
      <c r="C11" s="3" t="s">
        <v>16</v>
      </c>
      <c r="D11" s="3" t="s">
        <v>21</v>
      </c>
      <c r="E11" s="3">
        <v>50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28">
      <c r="A12" s="10">
        <v>11501</v>
      </c>
      <c r="B12" s="10">
        <v>737313</v>
      </c>
      <c r="C12" s="3" t="s">
        <v>16</v>
      </c>
      <c r="D12" s="3" t="s">
        <v>22</v>
      </c>
      <c r="E12" s="3">
        <v>50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28">
      <c r="A13" s="10">
        <v>11501</v>
      </c>
      <c r="B13" s="10">
        <v>737314</v>
      </c>
      <c r="C13" s="3" t="s">
        <v>16</v>
      </c>
      <c r="D13" s="3" t="s">
        <v>23</v>
      </c>
      <c r="E13" s="3">
        <v>50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28">
      <c r="A14" s="10">
        <v>11501</v>
      </c>
      <c r="B14" s="10">
        <v>737316</v>
      </c>
      <c r="C14" s="3" t="s">
        <v>16</v>
      </c>
      <c r="D14" s="3" t="s">
        <v>24</v>
      </c>
      <c r="E14" s="3">
        <v>50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28">
      <c r="A15" s="10">
        <v>11501</v>
      </c>
      <c r="B15" s="10">
        <v>737315</v>
      </c>
      <c r="C15" s="3" t="s">
        <v>16</v>
      </c>
      <c r="D15" s="3" t="s">
        <v>25</v>
      </c>
      <c r="E15" s="3">
        <v>100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28">
      <c r="A16" s="10">
        <v>11501</v>
      </c>
      <c r="B16" s="10">
        <v>688806</v>
      </c>
      <c r="C16" s="11" t="s">
        <v>26</v>
      </c>
      <c r="D16" s="11" t="s">
        <v>27</v>
      </c>
      <c r="E16" s="11">
        <v>-30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12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28">
      <c r="A17" s="10">
        <v>11501</v>
      </c>
      <c r="B17" s="10">
        <v>688807</v>
      </c>
      <c r="C17" s="11" t="s">
        <v>26</v>
      </c>
      <c r="D17" s="11" t="s">
        <v>28</v>
      </c>
      <c r="E17" s="11">
        <v>-50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12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C19" t="s">
        <v>29</v>
      </c>
      <c r="E19">
        <f>SUMIF($E$6:$E$17, "&gt;0")</f>
        <v>600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30</v>
      </c>
      <c r="F20" s="13">
        <f>SUM($F$7:$F$17)</f>
        <v>0</v>
      </c>
      <c r="G20" s="13">
        <f>SUM($G$7:$G$17)</f>
        <v>0</v>
      </c>
      <c r="H20" s="13">
        <f>SUM($H$7:$H$17)</f>
        <v>0</v>
      </c>
      <c r="I20" s="13">
        <f>SUM($I$7:$I$17)</f>
        <v>0</v>
      </c>
      <c r="J20" s="13">
        <f>SUM($J$7:$J$17)</f>
        <v>0</v>
      </c>
      <c r="K20" s="13">
        <f>SUM($K$7:$K$17)</f>
        <v>0</v>
      </c>
      <c r="L20" s="13">
        <f>SUM($L$7:$L$17)</f>
        <v>0</v>
      </c>
      <c r="M20" s="13">
        <f>SUM($M$7:$M$17)</f>
        <v>0</v>
      </c>
      <c r="N20" s="13">
        <f>SUM($N$7:$N$17)</f>
        <v>0</v>
      </c>
      <c r="O20" s="13">
        <f>SUM($O$7:$O$17)</f>
        <v>0</v>
      </c>
      <c r="P20" s="13">
        <f>SUM($P$7:$P$17)</f>
        <v>0</v>
      </c>
      <c r="Q20" s="13">
        <f>SUM($Q$7:$Q$17)</f>
        <v>0</v>
      </c>
      <c r="R20" s="13">
        <f>SUM($R$7:$R$17)</f>
        <v>0</v>
      </c>
      <c r="S20" s="13">
        <f>SUM($S$7:$S$17)</f>
        <v>0</v>
      </c>
      <c r="T20" s="13">
        <f>SUM($T$7:$T$17)</f>
        <v>0</v>
      </c>
      <c r="U20" s="13">
        <f>SUM($U$7:$U$17)</f>
        <v>0</v>
      </c>
      <c r="V20" s="13">
        <f>SUM($V$7:$V$17)</f>
        <v>0</v>
      </c>
      <c r="W20" s="13">
        <f>SUM($W$7:$W$17)</f>
        <v>0</v>
      </c>
      <c r="X20" s="13">
        <f>SUM($X$7:$X$17)</f>
        <v>0</v>
      </c>
      <c r="Y20" s="13">
        <f>SUM($Y$7:$Y$17)</f>
        <v>0</v>
      </c>
      <c r="Z20" s="13">
        <f>SUM($Z$7:$Z$17)</f>
        <v>0</v>
      </c>
      <c r="AA20" s="13">
        <f>SUM($AA$7:$AA$17)</f>
        <v>0</v>
      </c>
      <c r="AB20" s="13">
        <f>SUM($AB$7:$AB$17)</f>
        <v>0</v>
      </c>
      <c r="AC20" s="13">
        <f>SUM($AC$7:$AC$17)</f>
        <v>0</v>
      </c>
      <c r="AD20" s="13">
        <f>SUM($AD$7:$AD$17)</f>
        <v>0</v>
      </c>
      <c r="AE20" s="13">
        <f>SUM($AE$7:$AE$17)</f>
        <v>0</v>
      </c>
      <c r="AF20" s="13">
        <f>SUM($AF$7:$AF$17)</f>
        <v>0</v>
      </c>
      <c r="AG20" s="13">
        <f>SUM($AG$7:$AG$17)</f>
        <v>0</v>
      </c>
      <c r="AH20" s="13">
        <f>SUM($AH$7:$AH$17)</f>
        <v>0</v>
      </c>
      <c r="AI20" s="13">
        <f>SUM($AI$7:$AI$17)</f>
        <v>0</v>
      </c>
      <c r="AJ20" s="13">
        <f>SUM($AJ$7:$AJ$17)</f>
        <v>0</v>
      </c>
      <c r="AK20" s="13">
        <f>SUM($AK$7:$AK$17)</f>
        <v>0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D21" t="s">
        <v>31</v>
      </c>
      <c r="E21" t="s">
        <v>32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33</v>
      </c>
      <c r="D22" s="14">
        <f>LARGE($F$20:$AK$20,1)</f>
        <v>0</v>
      </c>
      <c r="E22">
        <f>INDEX($F$6:$AK$6,MATCH($D$22,$F$20:$AK$20,0))</f>
        <v>5005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34</v>
      </c>
      <c r="D23" s="15">
        <f>LARGE($F$20:$AK$20,2)</f>
        <v>0</v>
      </c>
      <c r="E23">
        <f>INDEX($F$6:$AK$6,MATCH($D$23,$F$20:$AK$20,0))</f>
        <v>5005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35</v>
      </c>
      <c r="D24" s="16">
        <f>LARGE($F$20:$AK$20,3)</f>
        <v>0</v>
      </c>
      <c r="E24">
        <f>INDEX($F$6:$AK$6,MATCH($D$24,$F$20:$AK$20,0))</f>
        <v>5005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C25" t="s">
        <v>36</v>
      </c>
      <c r="D25" s="17">
        <f>LARGE($F$20:$AK$20,4)</f>
        <v>0</v>
      </c>
      <c r="E25">
        <f>INDEX($F$6:$AK$6,MATCH($D$25,$F$20:$AK$20,0))</f>
        <v>5005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 t="s">
        <v>37</v>
      </c>
      <c r="D26" s="18">
        <f>LARGE($F$20:$AK$20,5)</f>
        <v>0</v>
      </c>
      <c r="E26">
        <f>INDEX($F$6:$AK$6,MATCH($D$26,$F$20:$AK$20,0))</f>
        <v>5005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26" priority="1" stopIfTrue="1" operator="greaterThan">
      <formula>$E$7</formula>
    </cfRule>
    <cfRule type="cellIs" dxfId="25" priority="2" stopIfTrue="1" operator="equal">
      <formula>""</formula>
    </cfRule>
  </conditionalFormatting>
  <conditionalFormatting sqref="E8">
    <cfRule type="cellIs" dxfId="24" priority="3" stopIfTrue="1" operator="greaterThan">
      <formula>$E$8</formula>
    </cfRule>
    <cfRule type="cellIs" dxfId="23" priority="4" stopIfTrue="1" operator="equal">
      <formula>""</formula>
    </cfRule>
  </conditionalFormatting>
  <conditionalFormatting sqref="E9">
    <cfRule type="cellIs" dxfId="22" priority="5" stopIfTrue="1" operator="greaterThan">
      <formula>$E$9</formula>
    </cfRule>
    <cfRule type="cellIs" dxfId="21" priority="6" stopIfTrue="1" operator="equal">
      <formula>""</formula>
    </cfRule>
  </conditionalFormatting>
  <conditionalFormatting sqref="E10">
    <cfRule type="cellIs" dxfId="20" priority="7" stopIfTrue="1" operator="greaterThan">
      <formula>$E$10</formula>
    </cfRule>
    <cfRule type="cellIs" dxfId="19" priority="8" stopIfTrue="1" operator="equal">
      <formula>""</formula>
    </cfRule>
  </conditionalFormatting>
  <conditionalFormatting sqref="E11">
    <cfRule type="cellIs" dxfId="18" priority="9" stopIfTrue="1" operator="greaterThan">
      <formula>$E$11</formula>
    </cfRule>
    <cfRule type="cellIs" dxfId="17" priority="10" stopIfTrue="1" operator="equal">
      <formula>""</formula>
    </cfRule>
  </conditionalFormatting>
  <conditionalFormatting sqref="E12">
    <cfRule type="cellIs" dxfId="16" priority="11" stopIfTrue="1" operator="greaterThan">
      <formula>$E$12</formula>
    </cfRule>
    <cfRule type="cellIs" dxfId="15" priority="12" stopIfTrue="1" operator="equal">
      <formula>""</formula>
    </cfRule>
  </conditionalFormatting>
  <conditionalFormatting sqref="E13">
    <cfRule type="cellIs" dxfId="14" priority="13" stopIfTrue="1" operator="greaterThan">
      <formula>$E$13</formula>
    </cfRule>
    <cfRule type="cellIs" dxfId="13" priority="14" stopIfTrue="1" operator="equal">
      <formula>""</formula>
    </cfRule>
  </conditionalFormatting>
  <conditionalFormatting sqref="E14">
    <cfRule type="cellIs" dxfId="12" priority="15" stopIfTrue="1" operator="greaterThan">
      <formula>$E$14</formula>
    </cfRule>
    <cfRule type="cellIs" dxfId="11" priority="16" stopIfTrue="1" operator="equal">
      <formula>""</formula>
    </cfRule>
  </conditionalFormatting>
  <conditionalFormatting sqref="E15">
    <cfRule type="cellIs" dxfId="10" priority="17" stopIfTrue="1" operator="greaterThan">
      <formula>$E$15</formula>
    </cfRule>
    <cfRule type="cellIs" dxfId="9" priority="18" stopIfTrue="1" operator="equal">
      <formula>""</formula>
    </cfRule>
  </conditionalFormatting>
  <conditionalFormatting sqref="E16">
    <cfRule type="cellIs" dxfId="8" priority="19" stopIfTrue="1" operator="lessThan">
      <formula>$E$16</formula>
    </cfRule>
    <cfRule type="cellIs" dxfId="7" priority="20" stopIfTrue="1" operator="greaterThan">
      <formula>0</formula>
    </cfRule>
  </conditionalFormatting>
  <conditionalFormatting sqref="E17">
    <cfRule type="cellIs" dxfId="6" priority="21" stopIfTrue="1" operator="lessThan">
      <formula>$E$17</formula>
    </cfRule>
    <cfRule type="cellIs" dxfId="5" priority="22" stopIfTrue="1" operator="greaterThan">
      <formula>0</formula>
    </cfRule>
  </conditionalFormatting>
  <conditionalFormatting sqref="C20:AK20">
    <cfRule type="cellIs" dxfId="4" priority="23" stopIfTrue="1" operator="equal">
      <formula>$D$22</formula>
    </cfRule>
    <cfRule type="cellIs" dxfId="3" priority="24" stopIfTrue="1" operator="equal">
      <formula>$D$23</formula>
    </cfRule>
    <cfRule type="cellIs" dxfId="2" priority="25" stopIfTrue="1" operator="equal">
      <formula>$D$24</formula>
    </cfRule>
    <cfRule type="cellIs" dxfId="1" priority="26" stopIfTrue="1" operator="equal">
      <formula>$D$25</formula>
    </cfRule>
    <cfRule type="cellIs" dxfId="0" priority="27" stopIfTrue="1" operator="equal">
      <formula>$D$26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Company>Enterprise Development Group, Inc.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Peyton Holland</cp:lastModifiedBy>
  <cp:revision/>
  <dcterms:created xsi:type="dcterms:W3CDTF">2002-05-15T02:32:49Z</dcterms:created>
  <dcterms:modified xsi:type="dcterms:W3CDTF">2016-05-18T00:46:00Z</dcterms:modified>
</cp:coreProperties>
</file>