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8640" windowHeight="118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5" i="8"/>
  <c r="N15"/>
  <c r="M15"/>
  <c r="L15"/>
  <c r="K15"/>
  <c r="J15"/>
  <c r="I15"/>
  <c r="H15"/>
  <c r="G15"/>
  <c r="F15"/>
  <c r="E14"/>
  <c r="O15" i="7"/>
  <c r="N15"/>
  <c r="M15"/>
  <c r="L15"/>
  <c r="K15"/>
  <c r="J15"/>
  <c r="I15"/>
  <c r="H15"/>
  <c r="G15"/>
  <c r="F15"/>
  <c r="E14"/>
  <c r="O15" i="6"/>
  <c r="N15"/>
  <c r="M15"/>
  <c r="L15"/>
  <c r="K15"/>
  <c r="J15"/>
  <c r="I15"/>
  <c r="H15"/>
  <c r="G15"/>
  <c r="F15"/>
  <c r="E14"/>
  <c r="O15" i="5"/>
  <c r="N15"/>
  <c r="M15"/>
  <c r="L15"/>
  <c r="K15"/>
  <c r="J15"/>
  <c r="I15"/>
  <c r="H15"/>
  <c r="G15"/>
  <c r="F15"/>
  <c r="E14"/>
  <c r="O15" i="4"/>
  <c r="N15"/>
  <c r="M15"/>
  <c r="L15"/>
  <c r="K15"/>
  <c r="J15"/>
  <c r="I15"/>
  <c r="H15"/>
  <c r="G15"/>
  <c r="F15"/>
  <c r="E14"/>
  <c r="N15" i="9"/>
  <c r="L15"/>
  <c r="J15"/>
  <c r="H15"/>
  <c r="F15"/>
  <c r="E14"/>
  <c r="O15"/>
  <c r="M15"/>
  <c r="K15"/>
  <c r="I15"/>
  <c r="G15"/>
  <c r="D21"/>
  <c r="E21"/>
  <c r="D17"/>
  <c r="E17"/>
  <c r="D18"/>
  <c r="E18"/>
  <c r="D19"/>
  <c r="E19"/>
  <c r="D20"/>
  <c r="E20"/>
  <c r="G7" i="1"/>
  <c r="H7"/>
  <c r="I7"/>
  <c r="J7"/>
  <c r="K7"/>
  <c r="L7"/>
  <c r="M7"/>
  <c r="N7"/>
  <c r="O7"/>
  <c r="G8"/>
  <c r="H8"/>
  <c r="I8"/>
  <c r="J8"/>
  <c r="K8"/>
  <c r="L8"/>
  <c r="L9"/>
  <c r="L10"/>
  <c r="L11"/>
  <c r="L12"/>
  <c r="L15"/>
  <c r="M8"/>
  <c r="N8"/>
  <c r="O8"/>
  <c r="G9"/>
  <c r="H9"/>
  <c r="I9"/>
  <c r="J9"/>
  <c r="K9"/>
  <c r="M9"/>
  <c r="N9"/>
  <c r="O9"/>
  <c r="G10"/>
  <c r="H10"/>
  <c r="I10"/>
  <c r="J10"/>
  <c r="K10"/>
  <c r="M10"/>
  <c r="N10"/>
  <c r="O10"/>
  <c r="G11"/>
  <c r="H11"/>
  <c r="I11"/>
  <c r="J11"/>
  <c r="K11"/>
  <c r="M11"/>
  <c r="N11"/>
  <c r="O11"/>
  <c r="G12"/>
  <c r="H12"/>
  <c r="I12"/>
  <c r="J12"/>
  <c r="J15"/>
  <c r="K12"/>
  <c r="M12"/>
  <c r="N12"/>
  <c r="N15"/>
  <c r="O12"/>
  <c r="F12"/>
  <c r="F11"/>
  <c r="F10"/>
  <c r="F9"/>
  <c r="F8"/>
  <c r="F7"/>
  <c r="H15"/>
  <c r="E14"/>
  <c r="O15"/>
  <c r="M15"/>
  <c r="K15"/>
  <c r="I15"/>
  <c r="G15"/>
  <c r="F15"/>
  <c r="D20"/>
  <c r="E20"/>
  <c r="D21"/>
  <c r="E21"/>
  <c r="D17"/>
  <c r="E17"/>
  <c r="D19"/>
  <c r="E19"/>
  <c r="D18"/>
  <c r="E18"/>
</calcChain>
</file>

<file path=xl/sharedStrings.xml><?xml version="1.0" encoding="utf-8"?>
<sst xmlns="http://schemas.openxmlformats.org/spreadsheetml/2006/main" count="229" uniqueCount="34">
  <si>
    <t>Score Card</t>
  </si>
  <si>
    <t>Enter Scores on the JUDGE Tabs ONLY.  This Totals Tab will calculate automatically.</t>
  </si>
  <si>
    <t>Contest:</t>
  </si>
  <si>
    <t>Carpentry Skill Showcase Individual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</si>
  <si>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</si>
  <si>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</si>
  <si>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</si>
  <si>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</si>
  <si>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</si>
  <si>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</si>
  <si>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</si>
  <si>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</si>
  <si>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</si>
  <si>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</si>
  <si>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</si>
  <si>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</si>
  <si>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</si>
  <si>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Typical of Occupation/Shows originality, intiaitive, ingenuity</t>
  </si>
  <si>
    <t>Meet specifications of description/Has evidence of work performed</t>
  </si>
  <si>
    <t>Meets standards of quality, finish, neatness, &amp; appearance</t>
  </si>
  <si>
    <t>Effort in study, design, construction, arrangement</t>
  </si>
  <si>
    <t>Notebook</t>
  </si>
  <si>
    <t>Penalty</t>
  </si>
  <si>
    <t>Clothing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</si>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</sst>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20">
        <f>IF(ISERROR(AVERAGE(Judge1:Judge5!F7))," ", AVERAGE(Judge1:Judge5!F7))</f>
        <v>16</v>
      </c>
      <c r="G7" s="20">
        <f>IF(ISERROR(AVERAGE(Judge1:Judge5!G7))," ", AVERAGE(Judge1:Judge5!G7))</f>
        <v>10</v>
      </c>
      <c r="H7" s="20">
        <f>IF(ISERROR(AVERAGE(Judge1:Judge5!H7))," ", AVERAGE(Judge1:Judge5!H7))</f>
        <v>10</v>
      </c>
      <c r="I7" s="20" t="str">
        <f>IF(ISERROR(AVERAGE(Judge1:Judge5!I7))," ", AVERAGE(Judge1:Judge5!I7))</f>
        <v xml:space="preserve"> </v>
      </c>
      <c r="J7" s="20" t="str">
        <f>IF(ISERROR(AVERAGE(Judge1:Judge5!J7))," ", AVERAGE(Judge1:Judge5!J7))</f>
        <v xml:space="preserve"> </v>
      </c>
      <c r="K7" s="20">
        <f>IF(ISERROR(AVERAGE(Judge1:Judge5!K7))," ", AVERAGE(Judge1:Judge5!K7))</f>
        <v>14</v>
      </c>
      <c r="L7" s="20">
        <f>IF(ISERROR(AVERAGE(Judge1:Judge5!L7))," ", AVERAGE(Judge1:Judge5!L7))</f>
        <v>12</v>
      </c>
      <c r="M7" s="20">
        <f>IF(ISERROR(AVERAGE(Judge1:Judge5!M7))," ", AVERAGE(Judge1:Judge5!M7))</f>
        <v>20</v>
      </c>
      <c r="N7" s="20">
        <f>IF(ISERROR(AVERAGE(Judge1:Judge5!N7))," ", AVERAGE(Judge1:Judge5!N7))</f>
        <v>16</v>
      </c>
      <c r="O7" s="20">
        <f>IF(ISERROR(AVERAGE(Judge1:Judge5!O7))," ", AVERAGE(Judge1:Judge5!O7))</f>
        <v>20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20">
        <f>IF(ISERROR(AVERAGE(Judge1:Judge5!F8))," ", AVERAGE(Judge1:Judge5!F8))</f>
        <v>16</v>
      </c>
      <c r="G8" s="20">
        <f>IF(ISERROR(AVERAGE(Judge1:Judge5!G8))," ", AVERAGE(Judge1:Judge5!G8))</f>
        <v>16</v>
      </c>
      <c r="H8" s="20">
        <f>IF(ISERROR(AVERAGE(Judge1:Judge5!H8))," ", AVERAGE(Judge1:Judge5!H8))</f>
        <v>16</v>
      </c>
      <c r="I8" s="20" t="str">
        <f>IF(ISERROR(AVERAGE(Judge1:Judge5!I8))," ", AVERAGE(Judge1:Judge5!I8))</f>
        <v xml:space="preserve"> </v>
      </c>
      <c r="J8" s="20" t="str">
        <f>IF(ISERROR(AVERAGE(Judge1:Judge5!J8))," ", AVERAGE(Judge1:Judge5!J8))</f>
        <v xml:space="preserve"> </v>
      </c>
      <c r="K8" s="20">
        <f>IF(ISERROR(AVERAGE(Judge1:Judge5!K8))," ", AVERAGE(Judge1:Judge5!K8))</f>
        <v>14</v>
      </c>
      <c r="L8" s="20">
        <f>IF(ISERROR(AVERAGE(Judge1:Judge5!L8))," ", AVERAGE(Judge1:Judge5!L8))</f>
        <v>13</v>
      </c>
      <c r="M8" s="20">
        <f>IF(ISERROR(AVERAGE(Judge1:Judge5!M8))," ", AVERAGE(Judge1:Judge5!M8))</f>
        <v>16</v>
      </c>
      <c r="N8" s="20">
        <f>IF(ISERROR(AVERAGE(Judge1:Judge5!N8))," ", AVERAGE(Judge1:Judge5!N8))</f>
        <v>20</v>
      </c>
      <c r="O8" s="20">
        <f>IF(ISERROR(AVERAGE(Judge1:Judge5!O8))," ", AVERAGE(Judge1:Judge5!O8))</f>
        <v>20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20">
        <f>IF(ISERROR(AVERAGE(Judge1:Judge5!F9))," ", AVERAGE(Judge1:Judge5!F9))</f>
        <v>17</v>
      </c>
      <c r="G9" s="20">
        <f>IF(ISERROR(AVERAGE(Judge1:Judge5!G9))," ", AVERAGE(Judge1:Judge5!G9))</f>
        <v>14</v>
      </c>
      <c r="H9" s="20">
        <f>IF(ISERROR(AVERAGE(Judge1:Judge5!H9))," ", AVERAGE(Judge1:Judge5!H9))</f>
        <v>15</v>
      </c>
      <c r="I9" s="20" t="str">
        <f>IF(ISERROR(AVERAGE(Judge1:Judge5!I9))," ", AVERAGE(Judge1:Judge5!I9))</f>
        <v xml:space="preserve"> </v>
      </c>
      <c r="J9" s="20" t="str">
        <f>IF(ISERROR(AVERAGE(Judge1:Judge5!J9))," ", AVERAGE(Judge1:Judge5!J9))</f>
        <v xml:space="preserve"> </v>
      </c>
      <c r="K9" s="20">
        <f>IF(ISERROR(AVERAGE(Judge1:Judge5!K9))," ", AVERAGE(Judge1:Judge5!K9))</f>
        <v>14</v>
      </c>
      <c r="L9" s="20">
        <f>IF(ISERROR(AVERAGE(Judge1:Judge5!L9))," ", AVERAGE(Judge1:Judge5!L9))</f>
        <v>16</v>
      </c>
      <c r="M9" s="20">
        <f>IF(ISERROR(AVERAGE(Judge1:Judge5!M9))," ", AVERAGE(Judge1:Judge5!M9))</f>
        <v>14</v>
      </c>
      <c r="N9" s="20">
        <f>IF(ISERROR(AVERAGE(Judge1:Judge5!N9))," ", AVERAGE(Judge1:Judge5!N9))</f>
        <v>20</v>
      </c>
      <c r="O9" s="20">
        <f>IF(ISERROR(AVERAGE(Judge1:Judge5!O9))," ", AVERAGE(Judge1:Judge5!O9))</f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20">
        <f>IF(ISERROR(AVERAGE(Judge1:Judge5!F10))," ", AVERAGE(Judge1:Judge5!F10))</f>
        <v>16</v>
      </c>
      <c r="G10" s="20">
        <f>IF(ISERROR(AVERAGE(Judge1:Judge5!G10))," ", AVERAGE(Judge1:Judge5!G10))</f>
        <v>13</v>
      </c>
      <c r="H10" s="20">
        <f>IF(ISERROR(AVERAGE(Judge1:Judge5!H10))," ", AVERAGE(Judge1:Judge5!H10))</f>
        <v>13</v>
      </c>
      <c r="I10" s="20" t="str">
        <f>IF(ISERROR(AVERAGE(Judge1:Judge5!I10))," ", AVERAGE(Judge1:Judge5!I10))</f>
        <v xml:space="preserve"> </v>
      </c>
      <c r="J10" s="20" t="str">
        <f>IF(ISERROR(AVERAGE(Judge1:Judge5!J10))," ", AVERAGE(Judge1:Judge5!J10))</f>
        <v xml:space="preserve"> </v>
      </c>
      <c r="K10" s="20">
        <f>IF(ISERROR(AVERAGE(Judge1:Judge5!K10))," ", AVERAGE(Judge1:Judge5!K10))</f>
        <v>14</v>
      </c>
      <c r="L10" s="20">
        <f>IF(ISERROR(AVERAGE(Judge1:Judge5!L10))," ", AVERAGE(Judge1:Judge5!L10))</f>
        <v>14</v>
      </c>
      <c r="M10" s="20">
        <f>IF(ISERROR(AVERAGE(Judge1:Judge5!M10))," ", AVERAGE(Judge1:Judge5!M10))</f>
        <v>19</v>
      </c>
      <c r="N10" s="20">
        <f>IF(ISERROR(AVERAGE(Judge1:Judge5!N10))," ", AVERAGE(Judge1:Judge5!N10))</f>
        <v>16</v>
      </c>
      <c r="O10" s="20">
        <f>IF(ISERROR(AVERAGE(Judge1:Judge5!O10))," ", AVERAGE(Judge1:Judge5!O10))</f>
        <v>20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20">
        <f>IF(ISERROR(AVERAGE(Judge1:Judge5!F11))," ", AVERAGE(Judge1:Judge5!F11))</f>
        <v>12</v>
      </c>
      <c r="G11" s="20">
        <f>IF(ISERROR(AVERAGE(Judge1:Judge5!G11))," ", AVERAGE(Judge1:Judge5!G11))</f>
        <v>15</v>
      </c>
      <c r="H11" s="20">
        <f>IF(ISERROR(AVERAGE(Judge1:Judge5!H11))," ", AVERAGE(Judge1:Judge5!H11))</f>
        <v>15</v>
      </c>
      <c r="I11" s="20" t="str">
        <f>IF(ISERROR(AVERAGE(Judge1:Judge5!I11))," ", AVERAGE(Judge1:Judge5!I11))</f>
        <v xml:space="preserve"> </v>
      </c>
      <c r="J11" s="20" t="str">
        <f>IF(ISERROR(AVERAGE(Judge1:Judge5!J11))," ", AVERAGE(Judge1:Judge5!J11))</f>
        <v xml:space="preserve"> </v>
      </c>
      <c r="K11" s="20">
        <f>IF(ISERROR(AVERAGE(Judge1:Judge5!K11))," ", AVERAGE(Judge1:Judge5!K11))</f>
        <v>15</v>
      </c>
      <c r="L11" s="20">
        <f>IF(ISERROR(AVERAGE(Judge1:Judge5!L11))," ", AVERAGE(Judge1:Judge5!L11))</f>
        <v>15</v>
      </c>
      <c r="M11" s="20">
        <f>IF(ISERROR(AVERAGE(Judge1:Judge5!M11))," ", AVERAGE(Judge1:Judge5!M11))</f>
        <v>20</v>
      </c>
      <c r="N11" s="20">
        <f>IF(ISERROR(AVERAGE(Judge1:Judge5!N11))," ", AVERAGE(Judge1:Judge5!N11))</f>
        <v>12</v>
      </c>
      <c r="O11" s="20">
        <f>IF(ISERROR(AVERAGE(Judge1:Judge5!O11))," ", AVERAGE(Judge1:Judge5!O11))</f>
        <v>12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21" t="str">
        <f>IF(ISERROR(AVERAGE(Judge1:Judge5!H12))," ", AVERAGE(Judge1:Judge5!H12))</f>
        <v xml:space="preserve"> </v>
      </c>
      <c r="I12" s="21" t="str">
        <f>IF(ISERROR(AVERAGE(Judge1:Judge5!I12))," ", AVERAGE(Judge1:Judge5!I12))</f>
        <v xml:space="preserve"> </v>
      </c>
      <c r="J12" s="21" t="str">
        <f>IF(ISERROR(AVERAGE(Judge1:Judge5!J12))," ", AVERAGE(Judge1:Judge5!J12))</f>
        <v xml:space="preserve"> </v>
      </c>
      <c r="K12" s="21" t="str">
        <f>IF(ISERROR(AVERAGE(Judge1:Judge5!K12))," ", AVERAGE(Judge1:Judge5!K12))</f>
        <v xml:space="preserve"> </v>
      </c>
      <c r="L12" s="21" t="str">
        <f>IF(ISERROR(AVERAGE(Judge1:Judge5!L12))," ", AVERAGE(Judge1:Judge5!L12))</f>
        <v xml:space="preserve"> </v>
      </c>
      <c r="M12" s="21" t="str">
        <f>IF(ISERROR(AVERAGE(Judge1:Judge5!M12))," ", AVERAGE(Judge1:Judge5!M12))</f>
        <v xml:space="preserve"> </v>
      </c>
      <c r="N12" s="21" t="str">
        <f>IF(ISERROR(AVERAGE(Judge1:Judge5!N12))," ", AVERAGE(Judge1:Judge5!N12))</f>
        <v xml:space="preserve"> </v>
      </c>
      <c r="O12" s="21" t="str">
        <f>IF(ISERROR(AVERAGE(Judge1:Judge5!O12))," ", AVERAGE(Judge1:Judge5!O12))</f>
        <v xml:space="preserve"> </v>
      </c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77</v>
      </c>
      <c r="G15" s="13">
        <f>SUM($G$7:$G$12)</f>
        <v>68</v>
      </c>
      <c r="H15" s="13">
        <f>SUM($H$7:$H$12)</f>
        <v>69</v>
      </c>
      <c r="I15" s="13">
        <f>SUM($I$7:$I$12)</f>
        <v>0</v>
      </c>
      <c r="J15" s="13">
        <f>SUM($J$7:$J$12)</f>
        <v>0</v>
      </c>
      <c r="K15" s="13">
        <f>SUM($K$7:$K$12)</f>
        <v>71</v>
      </c>
      <c r="L15" s="13">
        <f>SUM($L$7:$L$12)</f>
        <v>70</v>
      </c>
      <c r="M15" s="13">
        <f>SUM($M$7:$M$12)</f>
        <v>89</v>
      </c>
      <c r="N15" s="13">
        <f>SUM($N$7:$N$12)</f>
        <v>84</v>
      </c>
      <c r="O15" s="13">
        <f>SUM($O$7:$O$12)</f>
        <v>90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4">
        <f>LARGE($F$15:$O$15,1)</f>
        <v>90</v>
      </c>
      <c r="E17">
        <f>INDEX($F$6:$O$6,MATCH($D$17,$F$15:$O$15,0))</f>
        <v>2179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5">
        <f>LARGE($F$15:$O$15,2)</f>
        <v>89</v>
      </c>
      <c r="E18">
        <f>INDEX($F$6:$O$6,MATCH($D$18,$F$15:$O$15,0))</f>
        <v>2023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6">
        <f>LARGE($F$15:$O$15,3)</f>
        <v>84</v>
      </c>
      <c r="E19">
        <f>INDEX($F$6:$O$6,MATCH($D$19,$F$15:$O$15,0))</f>
        <v>2178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7">
        <f>LARGE($F$15:$O$15,4)</f>
        <v>77</v>
      </c>
      <c r="E20">
        <f>INDEX($F$6:$O$6,MATCH($D$20,$F$15:$O$15,0))</f>
        <v>1272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8">
        <f>LARGE($F$15:$O$15,5)</f>
        <v>71</v>
      </c>
      <c r="E21">
        <f>INDEX($F$6:$O$6,MATCH($D$21,$F$15:$O$15,0))</f>
        <v>1956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0" type="noConversion"/>
  <conditionalFormatting sqref="E7:O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O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O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O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O11">
    <cfRule type="cellIs" dxfId="110" priority="9" stopIfTrue="1" operator="greaterThan">
      <formula>$E$11</formula>
    </cfRule>
    <cfRule type="cellIs" dxfId="109" priority="10" stopIfTrue="1" operator="equal">
      <formula>""</formula>
    </cfRule>
  </conditionalFormatting>
  <conditionalFormatting sqref="E12:O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O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O12" sqref="O1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5">
        <v>16</v>
      </c>
      <c r="G7" s="5">
        <v>10</v>
      </c>
      <c r="H7" s="5">
        <v>10</v>
      </c>
      <c r="I7" s="5"/>
      <c r="J7" s="5"/>
      <c r="K7" s="5">
        <v>14</v>
      </c>
      <c r="L7" s="5">
        <v>12</v>
      </c>
      <c r="M7" s="5">
        <v>20</v>
      </c>
      <c r="N7" s="5">
        <v>16</v>
      </c>
      <c r="O7" s="5">
        <v>20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5">
        <v>16</v>
      </c>
      <c r="G8" s="5">
        <v>16</v>
      </c>
      <c r="H8" s="5">
        <v>16</v>
      </c>
      <c r="I8" s="5"/>
      <c r="J8" s="5"/>
      <c r="K8" s="5">
        <v>14</v>
      </c>
      <c r="L8" s="5">
        <v>13</v>
      </c>
      <c r="M8" s="5">
        <v>16</v>
      </c>
      <c r="N8" s="5">
        <v>20</v>
      </c>
      <c r="O8" s="5">
        <v>20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5">
        <v>17</v>
      </c>
      <c r="G9" s="5">
        <v>14</v>
      </c>
      <c r="H9" s="5">
        <v>15</v>
      </c>
      <c r="I9" s="5"/>
      <c r="J9" s="5"/>
      <c r="K9" s="5">
        <v>14</v>
      </c>
      <c r="L9" s="5">
        <v>16</v>
      </c>
      <c r="M9" s="5">
        <v>14</v>
      </c>
      <c r="N9" s="5">
        <v>20</v>
      </c>
      <c r="O9" s="5">
        <v>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5">
        <v>16</v>
      </c>
      <c r="G10" s="5">
        <v>13</v>
      </c>
      <c r="H10" s="5">
        <v>13</v>
      </c>
      <c r="I10" s="5"/>
      <c r="J10" s="5"/>
      <c r="K10" s="5">
        <v>14</v>
      </c>
      <c r="L10" s="5">
        <v>14</v>
      </c>
      <c r="M10" s="5">
        <v>19</v>
      </c>
      <c r="N10" s="5">
        <v>16</v>
      </c>
      <c r="O10" s="5">
        <v>20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5">
        <v>12</v>
      </c>
      <c r="G11" s="5">
        <v>15</v>
      </c>
      <c r="H11" s="5">
        <v>15</v>
      </c>
      <c r="I11" s="5"/>
      <c r="J11" s="5"/>
      <c r="K11" s="5">
        <v>15</v>
      </c>
      <c r="L11" s="5">
        <v>15</v>
      </c>
      <c r="M11" s="5">
        <v>20</v>
      </c>
      <c r="N11" s="5">
        <v>12</v>
      </c>
      <c r="O11" s="5">
        <v>12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77</v>
      </c>
      <c r="G15" s="13">
        <f>SUM($G$7:$G$12)</f>
        <v>68</v>
      </c>
      <c r="H15" s="13">
        <f>SUM($H$7:$H$12)</f>
        <v>69</v>
      </c>
      <c r="I15" s="13">
        <f>SUM($I$7:$I$12)</f>
        <v>0</v>
      </c>
      <c r="J15" s="13">
        <f>SUM($J$7:$J$12)</f>
        <v>0</v>
      </c>
      <c r="K15" s="13">
        <f>SUM($K$7:$K$12)</f>
        <v>71</v>
      </c>
      <c r="L15" s="13">
        <f>SUM($L$7:$L$12)</f>
        <v>70</v>
      </c>
      <c r="M15" s="13">
        <f>SUM($M$7:$M$12)</f>
        <v>89</v>
      </c>
      <c r="N15" s="13">
        <f>SUM($N$7:$N$12)</f>
        <v>84</v>
      </c>
      <c r="O15" s="13">
        <f>SUM($O$7:$O$12)</f>
        <v>90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O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O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O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O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O11">
    <cfRule type="cellIs" dxfId="93" priority="9" stopIfTrue="1" operator="greaterThan">
      <formula>$E$11</formula>
    </cfRule>
    <cfRule type="cellIs" dxfId="92" priority="10" stopIfTrue="1" operator="equal">
      <formula>""</formula>
    </cfRule>
  </conditionalFormatting>
  <conditionalFormatting sqref="E12:O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O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O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O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O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O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O11">
    <cfRule type="cellIs" dxfId="76" priority="9" stopIfTrue="1" operator="greaterThan">
      <formula>$E$11</formula>
    </cfRule>
    <cfRule type="cellIs" dxfId="75" priority="10" stopIfTrue="1" operator="equal">
      <formula>""</formula>
    </cfRule>
  </conditionalFormatting>
  <conditionalFormatting sqref="E12:O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O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O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O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O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O11">
    <cfRule type="cellIs" dxfId="59" priority="9" stopIfTrue="1" operator="greaterThan">
      <formula>$E$11</formula>
    </cfRule>
    <cfRule type="cellIs" dxfId="58" priority="10" stopIfTrue="1" operator="equal">
      <formula>""</formula>
    </cfRule>
  </conditionalFormatting>
  <conditionalFormatting sqref="E12:O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O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O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O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O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O11">
    <cfRule type="cellIs" dxfId="42" priority="9" stopIfTrue="1" operator="greaterThan">
      <formula>$E$11</formula>
    </cfRule>
    <cfRule type="cellIs" dxfId="41" priority="10" stopIfTrue="1" operator="equal">
      <formula>""</formula>
    </cfRule>
  </conditionalFormatting>
  <conditionalFormatting sqref="E12:O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O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1272</v>
      </c>
      <c r="G6" s="1">
        <v>1443</v>
      </c>
      <c r="H6" s="1">
        <v>1444</v>
      </c>
      <c r="I6" s="1">
        <v>1573</v>
      </c>
      <c r="J6" s="1">
        <v>1700</v>
      </c>
      <c r="K6" s="1">
        <v>1956</v>
      </c>
      <c r="L6" s="1">
        <v>1958</v>
      </c>
      <c r="M6" s="1">
        <v>2023</v>
      </c>
      <c r="N6" s="1">
        <v>2178</v>
      </c>
      <c r="O6" s="1">
        <v>2179</v>
      </c>
    </row>
    <row r="7" spans="1:69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O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O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O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O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O11">
    <cfRule type="cellIs" dxfId="25" priority="9" stopIfTrue="1" operator="greaterThan">
      <formula>$E$11</formula>
    </cfRule>
    <cfRule type="cellIs" dxfId="24" priority="10" stopIfTrue="1" operator="equal">
      <formula>""</formula>
    </cfRule>
  </conditionalFormatting>
  <conditionalFormatting sqref="E12:O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O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33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1272</v>
      </c>
      <c r="G6" s="22">
        <v>1443</v>
      </c>
      <c r="H6" s="22">
        <v>1444</v>
      </c>
      <c r="I6" s="22">
        <v>1573</v>
      </c>
      <c r="J6" s="22">
        <v>1700</v>
      </c>
      <c r="K6" s="22">
        <v>1956</v>
      </c>
      <c r="L6" s="22">
        <v>1958</v>
      </c>
      <c r="M6" s="22">
        <v>2023</v>
      </c>
      <c r="N6" s="22">
        <v>2178</v>
      </c>
      <c r="O6" s="22">
        <v>2179</v>
      </c>
    </row>
    <row r="7" spans="1:69" ht="28">
      <c r="A7" s="10">
        <v>40939</v>
      </c>
      <c r="B7" s="10">
        <v>688352</v>
      </c>
      <c r="C7" s="9" t="s">
        <v>16</v>
      </c>
      <c r="D7" s="3" t="s">
        <v>17</v>
      </c>
      <c r="E7" s="3">
        <v>20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40939</v>
      </c>
      <c r="B8" s="10">
        <v>688353</v>
      </c>
      <c r="C8" s="3" t="s">
        <v>16</v>
      </c>
      <c r="D8" s="3" t="s">
        <v>18</v>
      </c>
      <c r="E8" s="3">
        <v>20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40939</v>
      </c>
      <c r="B9" s="10">
        <v>688354</v>
      </c>
      <c r="C9" s="3" t="s">
        <v>16</v>
      </c>
      <c r="D9" s="3" t="s">
        <v>19</v>
      </c>
      <c r="E9" s="3">
        <v>20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40939</v>
      </c>
      <c r="B10" s="10">
        <v>688355</v>
      </c>
      <c r="C10" s="3" t="s">
        <v>16</v>
      </c>
      <c r="D10" s="3" t="s">
        <v>20</v>
      </c>
      <c r="E10" s="3">
        <v>20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40939</v>
      </c>
      <c r="B11" s="10">
        <v>688356</v>
      </c>
      <c r="C11" s="3" t="s">
        <v>16</v>
      </c>
      <c r="D11" s="3" t="s">
        <v>21</v>
      </c>
      <c r="E11" s="3"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40939</v>
      </c>
      <c r="B12" s="10">
        <v>688357</v>
      </c>
      <c r="C12" s="11" t="s">
        <v>22</v>
      </c>
      <c r="D12" s="11" t="s">
        <v>23</v>
      </c>
      <c r="E12" s="11">
        <v>-10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13">
        <f>SUM($K$7:$K$12)</f>
        <v>0</v>
      </c>
      <c r="L15" s="13">
        <f>SUM($L$7:$L$12)</f>
        <v>0</v>
      </c>
      <c r="M15" s="13">
        <f>SUM($M$7:$M$12)</f>
        <v>0</v>
      </c>
      <c r="N15" s="13">
        <f>SUM($N$7:$N$12)</f>
        <v>0</v>
      </c>
      <c r="O15" s="13">
        <f>SUM($O$7:$O$12)</f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4">
        <f>LARGE($F$15:$O$15,1)</f>
        <v>0</v>
      </c>
      <c r="E17">
        <f>INDEX($F$6:$O$6,MATCH($D$17,$F$15:$O$15,0))</f>
        <v>1272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5">
        <f>LARGE($F$15:$O$15,2)</f>
        <v>0</v>
      </c>
      <c r="E18">
        <f>INDEX($F$6:$O$6,MATCH($D$18,$F$15:$O$15,0))</f>
        <v>1272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6">
        <f>LARGE($F$15:$O$15,3)</f>
        <v>0</v>
      </c>
      <c r="E19">
        <f>INDEX($F$6:$O$6,MATCH($D$19,$F$15:$O$15,0))</f>
        <v>1272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7">
        <f>LARGE($F$15:$O$15,4)</f>
        <v>0</v>
      </c>
      <c r="E20">
        <f>INDEX($F$6:$O$6,MATCH($D$20,$F$15:$O$15,0))</f>
        <v>1272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8">
        <f>LARGE($F$15:$O$15,5)</f>
        <v>0</v>
      </c>
      <c r="E21">
        <f>INDEX($F$6:$O$6,MATCH($D$21,$F$15:$O$15,0))</f>
        <v>1272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greaterThan">
      <formula>$E$11</formula>
    </cfRule>
    <cfRule type="cellIs" dxfId="7" priority="10" stopIfTrue="1" operator="equal">
      <formula>""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O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2016-04-26T12:45:28Z</dcterms:modified>
  <cp:category/>
  <cp:contentStatus/>
</cp:coreProperties>
</file>