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<sst xmlns="http://schemas.openxmlformats.org/spreadsheetml/2006/main" count="552" uniqueCount="41">
  <si>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</si>
  <si>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</si>
  <si>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</si>
  <si>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</si>
  <si>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</si>
  <si>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</si>
  <si>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</si>
  <si>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</si>
  <si>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</si>
  <si>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</si>
  <si>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</si>
  <si>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</si>
  <si>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Job Interview</t>
  </si>
  <si>
    <t>P</t>
  </si>
  <si>
    <t>Standard</t>
  </si>
  <si>
    <t>Receptionist - Skill 1 Greeting and Introduction</t>
  </si>
  <si>
    <t>Receptionist - Skill 2 Appearance/Posture/Grooming</t>
  </si>
  <si>
    <t>Receptionist - Skill 3 Completeness &amp; Clarity of Application</t>
  </si>
  <si>
    <t>Interviewer - Skill 4 Greeting and Introduction</t>
  </si>
  <si>
    <t>Interviewer - Skill 5 Appearance/Posture/Grooming</t>
  </si>
  <si>
    <t>Interviewer - Skill 6 Completeness and Clarity of Resume</t>
  </si>
  <si>
    <t>Interviewer - Skill 7 Maturity: Answers to Questions</t>
  </si>
  <si>
    <t>Interviewer - Skill 8 Presentation: Self-Confidence and Persuasiveness</t>
  </si>
  <si>
    <t>Interviewer - Skill 9 Preparation: Knowledge of Position Applied for &amp; Personal History</t>
  </si>
  <si>
    <t>Interviewer - Skill 10 Personal Salesmanship</t>
  </si>
  <si>
    <t>Penalty</t>
  </si>
  <si>
    <t>Clothing</t>
  </si>
  <si>
    <t>Application Time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</si>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</sst>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39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23">
        <f>IF(ISERROR(AVERAGE(Judge1:Judge10!F7))," ",AVERAGE(Judge1:Judge10!F7))</f>
        <v>34</v>
      </c>
      <c r="G7" s="23">
        <f>IF(ISERROR(AVERAGE(Judge1:Judge10!G7))," ",AVERAGE(Judge1:Judge10!G7))</f>
        <v>33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23">
        <f>IF(ISERROR(AVERAGE(Judge1:Judge10!F8))," ",AVERAGE(Judge1:Judge10!F8))</f>
        <v>19</v>
      </c>
      <c r="G8" s="23">
        <f>IF(ISERROR(AVERAGE(Judge1:Judge10!G8))," ",AVERAGE(Judge1:Judge10!G8))</f>
        <v>18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90</v>
      </c>
      <c r="G9" s="23">
        <f>IF(ISERROR(AVERAGE(Judge1:Judge10!G9))," ",AVERAGE(Judge1:Judge10!G9))</f>
        <v>80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23">
        <f>IF(ISERROR(AVERAGE(Judge1:Judge10!F10))," ",AVERAGE(Judge1:Judge10!F10))</f>
        <v>43</v>
      </c>
      <c r="G10" s="23">
        <f>IF(ISERROR(AVERAGE(Judge1:Judge10!G10))," ",AVERAGE(Judge1:Judge10!G10))</f>
        <v>55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23">
        <f>IF(ISERROR(AVERAGE(Judge1:Judge10!F11))," ",AVERAGE(Judge1:Judge10!F11))</f>
        <v>57.5</v>
      </c>
      <c r="G11" s="23">
        <f>IF(ISERROR(AVERAGE(Judge1:Judge10!G11))," ",AVERAGE(Judge1:Judge10!G11))</f>
        <v>57.5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23">
        <f>IF(ISERROR(AVERAGE(Judge1:Judge10!F12))," ",AVERAGE(Judge1:Judge10!F12))</f>
        <v>110</v>
      </c>
      <c r="G12" s="23">
        <f>IF(ISERROR(AVERAGE(Judge1:Judge10!G12))," ",AVERAGE(Judge1:Judge10!G12))</f>
        <v>44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23">
        <f>IF(ISERROR(AVERAGE(Judge1:Judge10!F13))," ",AVERAGE(Judge1:Judge10!F13))</f>
        <v>130</v>
      </c>
      <c r="G13" s="23">
        <f>IF(ISERROR(AVERAGE(Judge1:Judge10!G13))," ",AVERAGE(Judge1:Judge10!G13))</f>
        <v>132.5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23">
        <f>IF(ISERROR(AVERAGE(Judge1:Judge10!F14))," ",AVERAGE(Judge1:Judge10!F14))</f>
        <v>125</v>
      </c>
      <c r="G14" s="23">
        <f>IF(ISERROR(AVERAGE(Judge1:Judge10!G14))," ",AVERAGE(Judge1:Judge10!G14))</f>
        <v>130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23">
        <f>IF(ISERROR(AVERAGE(Judge1:Judge10!F15))," ",AVERAGE(Judge1:Judge10!F15))</f>
        <v>142.5</v>
      </c>
      <c r="G15" s="23">
        <f>IF(ISERROR(AVERAGE(Judge1:Judge10!G15))," ",AVERAGE(Judge1:Judge10!G15))</f>
        <v>145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23">
        <f>IF(ISERROR(AVERAGE(Judge1:Judge10!F16))," ",AVERAGE(Judge1:Judge10!F16))</f>
        <v>125</v>
      </c>
      <c r="G16" s="23">
        <f>IF(ISERROR(AVERAGE(Judge1:Judge10!G16))," ",AVERAGE(Judge1:Judge10!G16))</f>
        <v>140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24" t="str">
        <f>IF(ISERROR(AVERAGE(Judge1:Judge10!F17))," ",AVERAGE(Judge1:Judge10!F17))</f>
        <v> </v>
      </c>
      <c r="G17" s="24" t="str">
        <f>IF(ISERROR(AVERAGE(Judge1:Judge10!G17))," ",AVERAGE(Judge1:Judge10!G17))</f>
        <v> 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24" t="str">
        <f>IF(ISERROR(AVERAGE(Judge1:Judge10!F18))," ",AVERAGE(Judge1:Judge10!F18))</f>
        <v> </v>
      </c>
      <c r="G18" s="24" t="str">
        <f>IF(ISERROR(AVERAGE(Judge1:Judge10!G18))," ",AVERAGE(Judge1:Judge10!G18))</f>
        <v> 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24" t="str">
        <f>IF(ISERROR(AVERAGE(Judge1:Judge10!F19))," ",AVERAGE(Judge1:Judge10!F19))</f>
        <v> </v>
      </c>
      <c r="G19" s="24">
        <f>IF(ISERROR(AVERAGE(Judge1:Judge10!G19))," ",AVERAGE(Judge1:Judge10!G19))</f>
        <v>-1</v>
      </c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876</v>
      </c>
      <c r="G22" s="16">
        <f>SUM($G$7:$G$19)</f>
        <v>834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31</v>
      </c>
      <c r="D24" s="17">
        <f>LARGE($F$22:$G$22,1)</f>
        <v>876</v>
      </c>
      <c r="E24">
        <f>INDEX($F$6:$G$6,MATCH($D$24,$F$22:$G$22,0))</f>
        <v>5062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18">
        <f>LARGE($F$22:$G$22,2)</f>
        <v>834</v>
      </c>
      <c r="E25">
        <f>INDEX($F$6:$G$6,MATCH($D$25,$F$22:$G$22,0))</f>
        <v>5148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9" t="e">
        <f>LARGE($F$22:$G$22,3)</f>
        <v>#NUM!</v>
      </c>
      <c r="E26" t="e">
        <f>INDEX($F$6:$G$6,MATCH($D$26,$F$22:$G$22,0))</f>
        <v>#NUM!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0" t="e">
        <f>LARGE($F$22:$G$22,4)</f>
        <v>#NUM!</v>
      </c>
      <c r="E27" t="e">
        <f>INDEX($F$6:$G$6,MATCH($D$27,$F$22:$G$22,0))</f>
        <v>#NUM!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1" t="e">
        <f>LARGE($F$22:$G$22,5)</f>
        <v>#NUM!</v>
      </c>
      <c r="E28" t="e">
        <f>INDEX($F$6:$G$6,MATCH($D$28,$F$22:$G$22,0))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>
        <v>34</v>
      </c>
      <c r="G7" s="9">
        <v>33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>
        <v>19</v>
      </c>
      <c r="G8" s="9">
        <v>18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53</v>
      </c>
      <c r="G22" s="16">
        <f>SUM($G$7:$G$19)</f>
        <v>51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>
        <v>90</v>
      </c>
      <c r="G9" s="9">
        <v>80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90</v>
      </c>
      <c r="G22" s="16">
        <f>SUM($G$7:$G$19)</f>
        <v>80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40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5062</v>
      </c>
      <c r="G6" s="25">
        <v>5148</v>
      </c>
      <c r="H6" s="1"/>
      <c r="I6" s="1"/>
    </row>
    <row r="7" spans="1:78" ht="30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26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26"/>
      <c r="G13" s="2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26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26"/>
      <c r="G15" s="2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26"/>
      <c r="G16" s="2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26"/>
      <c r="G17" s="26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26"/>
      <c r="G18" s="26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26"/>
      <c r="G19" s="26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31</v>
      </c>
      <c r="D24" s="17">
        <f>LARGE($F$22:$G$22,1)</f>
        <v>0</v>
      </c>
      <c r="E24">
        <f>INDEX($F$6:$G$6,MATCH($D$24,$F$22:$G$22,0))</f>
        <v>5062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18">
        <f>LARGE($F$22:$G$22,2)</f>
        <v>0</v>
      </c>
      <c r="E25">
        <f>INDEX($F$6:$G$6,MATCH($D$25,$F$22:$G$22,0))</f>
        <v>5062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9" t="e">
        <f>LARGE($F$22:$G$22,3)</f>
        <v>#NUM!</v>
      </c>
      <c r="E26" t="e">
        <f>INDEX($F$6:$G$6,MATCH($D$26,$F$22:$G$22,0))</f>
        <v>#NUM!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0" t="e">
        <f>LARGE($F$22:$G$22,4)</f>
        <v>#NUM!</v>
      </c>
      <c r="E27" t="e">
        <f>INDEX($F$6:$G$6,MATCH($D$27,$F$22:$G$22,0))</f>
        <v>#NUM!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1" t="e">
        <f>LARGE($F$22:$G$22,5)</f>
        <v>#NUM!</v>
      </c>
      <c r="E28" t="e">
        <f>INDEX($F$6:$G$6,MATCH($D$28,$F$22:$G$22,0))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0" sqref="H2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>
        <v>36</v>
      </c>
      <c r="G10" s="9">
        <v>60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>
        <v>60</v>
      </c>
      <c r="G11" s="9">
        <v>60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>
        <v>120</v>
      </c>
      <c r="G12" s="9">
        <v>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>
        <v>130</v>
      </c>
      <c r="G13" s="9">
        <v>120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>
        <v>120</v>
      </c>
      <c r="G14" s="9">
        <v>120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>
        <v>150</v>
      </c>
      <c r="G15" s="9">
        <v>150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>
        <v>120</v>
      </c>
      <c r="G16" s="9">
        <v>150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>
        <v>-1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736</v>
      </c>
      <c r="G22" s="16">
        <f>SUM($G$7:$G$19)</f>
        <v>708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>
        <v>50</v>
      </c>
      <c r="G10" s="9">
        <v>50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>
        <v>55</v>
      </c>
      <c r="G11" s="9">
        <v>55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>
        <v>100</v>
      </c>
      <c r="G12" s="9">
        <v>40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>
        <v>130</v>
      </c>
      <c r="G13" s="9">
        <v>145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>
        <v>130</v>
      </c>
      <c r="G14" s="9">
        <v>140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>
        <v>135</v>
      </c>
      <c r="G15" s="9">
        <v>140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>
        <v>130</v>
      </c>
      <c r="G16" s="9">
        <v>130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>
        <v>-1</v>
      </c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730</v>
      </c>
      <c r="G22" s="16">
        <f>SUM($G$7:$G$19)</f>
        <v>699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38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5062</v>
      </c>
      <c r="G6" s="1">
        <v>5148</v>
      </c>
      <c r="H6" s="1"/>
      <c r="I6" s="1"/>
    </row>
    <row r="7" spans="1:78" ht="12.75">
      <c r="A7" s="13">
        <v>11478</v>
      </c>
      <c r="B7" s="13">
        <v>264426</v>
      </c>
      <c r="C7" s="12" t="s">
        <v>14</v>
      </c>
      <c r="D7" s="3" t="s">
        <v>15</v>
      </c>
      <c r="E7" s="3">
        <v>40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11478</v>
      </c>
      <c r="B8" s="13">
        <v>264427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11478</v>
      </c>
      <c r="B9" s="13">
        <v>264428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11478</v>
      </c>
      <c r="B10" s="13">
        <v>264429</v>
      </c>
      <c r="C10" s="3" t="s">
        <v>14</v>
      </c>
      <c r="D10" s="3" t="s">
        <v>18</v>
      </c>
      <c r="E10" s="3">
        <v>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11478</v>
      </c>
      <c r="B11" s="13">
        <v>264430</v>
      </c>
      <c r="C11" s="3" t="s">
        <v>14</v>
      </c>
      <c r="D11" s="3" t="s">
        <v>19</v>
      </c>
      <c r="E11" s="3">
        <v>60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11478</v>
      </c>
      <c r="B12" s="13">
        <v>264431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11478</v>
      </c>
      <c r="B13" s="13">
        <v>264432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11478</v>
      </c>
      <c r="B14" s="13">
        <v>264433</v>
      </c>
      <c r="C14" s="3" t="s">
        <v>14</v>
      </c>
      <c r="D14" s="3" t="s">
        <v>22</v>
      </c>
      <c r="E14" s="3">
        <v>150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11478</v>
      </c>
      <c r="B15" s="13">
        <v>264434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11478</v>
      </c>
      <c r="B16" s="13">
        <v>264435</v>
      </c>
      <c r="C16" s="3" t="s">
        <v>14</v>
      </c>
      <c r="D16" s="3" t="s">
        <v>24</v>
      </c>
      <c r="E16" s="3">
        <v>150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11478</v>
      </c>
      <c r="B17" s="13">
        <v>264436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11478</v>
      </c>
      <c r="B18" s="13">
        <v>264437</v>
      </c>
      <c r="C18" s="14" t="s">
        <v>25</v>
      </c>
      <c r="D18" s="14" t="s">
        <v>27</v>
      </c>
      <c r="E18" s="14">
        <v>-30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11478</v>
      </c>
      <c r="B19" s="13">
        <v>264438</v>
      </c>
      <c r="C19" s="14" t="s">
        <v>25</v>
      </c>
      <c r="D19" s="14" t="s">
        <v>28</v>
      </c>
      <c r="E19" s="14">
        <v>-10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E21">
        <f>SUMIF($E$6:$E$19,"&gt;0")</f>
        <v>1000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F22" s="16">
        <f>SUM($F$7:$F$19)</f>
        <v>0</v>
      </c>
      <c r="G22" s="16">
        <f>SUM($G$7:$G$19)</f>
        <v>0</v>
      </c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4:78" ht="12.75">
      <c r="D23" t="s">
        <v>32</v>
      </c>
      <c r="E23" t="s">
        <v>33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9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C22:G22">
    <cfRule type="cellIs" priority="27" dxfId="2" operator="equal" stopIfTrue="1">
      <formula>$D$24</formula>
    </cfRule>
    <cfRule type="cellIs" priority="28" dxfId="1" operator="equal" stopIfTrue="1">
      <formula>$D$25</formula>
    </cfRule>
    <cfRule type="cellIs" priority="29" dxfId="0" operator="equal" stopIfTrue="1">
      <formula>$D$26</formula>
    </cfRule>
    <cfRule type="cellIs" priority="30" dxfId="348" operator="equal" stopIfTrue="1">
      <formula>$D$27</formula>
    </cfRule>
    <cfRule type="cellIs" priority="31" dxfId="349" operator="equal" stopIfTrue="1">
      <formula>$D$28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Tom Jones</cp:lastModifiedBy>
  <cp:lastPrinted>2002-06-22T17:00:52Z</cp:lastPrinted>
  <dcterms:created xsi:type="dcterms:W3CDTF">2002-05-15T02:32:49Z</dcterms:created>
  <dcterms:modified xsi:type="dcterms:W3CDTF">2015-04-22T22:05:14Z</dcterms:modified>
  <cp:category/>
  <cp:version/>
  <cp:contentType/>
  <cp:contentStatus/>
</cp:coreProperties>
</file>